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15" windowHeight="6990" tabRatio="721" activeTab="2"/>
  </bookViews>
  <sheets>
    <sheet name="Road" sheetId="1" r:id="rId1"/>
    <sheet name="Modifed" sheetId="2" r:id="rId2"/>
    <sheet name="Competition" sheetId="3" r:id="rId3"/>
    <sheet name="Classic" sheetId="4" r:id="rId4"/>
    <sheet name="Road Div" sheetId="5" r:id="rId5"/>
    <sheet name="Modifed Div" sheetId="6" r:id="rId6"/>
    <sheet name="Competiton Div" sheetId="7" r:id="rId7"/>
    <sheet name="Classic Div" sheetId="8" r:id="rId8"/>
    <sheet name="Newcomers" sheetId="9" r:id="rId9"/>
    <sheet name="Ladies" sheetId="10" r:id="rId10"/>
    <sheet name="TopTen" sheetId="11" r:id="rId11"/>
    <sheet name="Overall" sheetId="12" r:id="rId12"/>
  </sheets>
  <definedNames>
    <definedName name="_xlnm.Print_Area" localSheetId="3">'Classic'!$A$1:$V$8</definedName>
    <definedName name="_xlnm.Print_Area" localSheetId="7">'Classic Div'!$A$1:$V$6</definedName>
    <definedName name="_xlnm.Print_Area" localSheetId="2">'Competition'!$A$1:$V$45</definedName>
    <definedName name="_xlnm.Print_Area" localSheetId="6">'Competiton Div'!$A$1:$V$39</definedName>
    <definedName name="_xlnm.Print_Area" localSheetId="9">'Ladies'!$A$1:$V$12</definedName>
    <definedName name="_xlnm.Print_Area" localSheetId="1">'Modifed'!$A$1:$V$28</definedName>
    <definedName name="_xlnm.Print_Area" localSheetId="5">'Modifed Div'!$A$1:$V$24</definedName>
    <definedName name="_xlnm.Print_Area" localSheetId="8">'Newcomers'!$A$1:$V$13</definedName>
    <definedName name="_xlnm.Print_Area" localSheetId="11">'Overall'!$A$1:$V$97</definedName>
    <definedName name="_xlnm.Print_Area" localSheetId="0">'Road'!$A$1:$V$42</definedName>
    <definedName name="_xlnm.Print_Area" localSheetId="4">'Road Div'!$A$1:$V$35</definedName>
    <definedName name="_xlnm.Print_Area" localSheetId="10">'TopTen'!$A$1:$T$45</definedName>
  </definedNames>
  <calcPr fullCalcOnLoad="1"/>
</workbook>
</file>

<file path=xl/sharedStrings.xml><?xml version="1.0" encoding="utf-8"?>
<sst xmlns="http://schemas.openxmlformats.org/spreadsheetml/2006/main" count="1725" uniqueCount="258">
  <si>
    <t>Laura</t>
  </si>
  <si>
    <t>Ramsay</t>
  </si>
  <si>
    <t>Citreon Saxo</t>
  </si>
  <si>
    <t>A1</t>
  </si>
  <si>
    <t xml:space="preserve">David </t>
  </si>
  <si>
    <t>Grubb</t>
  </si>
  <si>
    <t>Ford Fiesta</t>
  </si>
  <si>
    <t>Jim</t>
  </si>
  <si>
    <t>King</t>
  </si>
  <si>
    <t>Renault Clio</t>
  </si>
  <si>
    <t>A2</t>
  </si>
  <si>
    <t>Derek</t>
  </si>
  <si>
    <t>Rothnie</t>
  </si>
  <si>
    <t>Peter</t>
  </si>
  <si>
    <t>Bell</t>
  </si>
  <si>
    <t>Honda  Integra</t>
  </si>
  <si>
    <t>Michael</t>
  </si>
  <si>
    <t>Buchan</t>
  </si>
  <si>
    <t xml:space="preserve">Laura </t>
  </si>
  <si>
    <t>Ralton</t>
  </si>
  <si>
    <t>Toyota Corolla</t>
  </si>
  <si>
    <t>Grainger</t>
  </si>
  <si>
    <t>Robertson</t>
  </si>
  <si>
    <t>Ford Fiesta ST</t>
  </si>
  <si>
    <t>Neil</t>
  </si>
  <si>
    <t>Hamilton</t>
  </si>
  <si>
    <t>Renault Clio 172</t>
  </si>
  <si>
    <t xml:space="preserve">Brian </t>
  </si>
  <si>
    <t>Wilson</t>
  </si>
  <si>
    <t>Graham</t>
  </si>
  <si>
    <t>Hunt</t>
  </si>
  <si>
    <t>Mini Cooper</t>
  </si>
  <si>
    <t>Vicky</t>
  </si>
  <si>
    <t>Park</t>
  </si>
  <si>
    <t>Locke</t>
  </si>
  <si>
    <t>Mazda RX8</t>
  </si>
  <si>
    <t>Greg</t>
  </si>
  <si>
    <t>Paterson</t>
  </si>
  <si>
    <t>Honda CRX</t>
  </si>
  <si>
    <t>Ross</t>
  </si>
  <si>
    <t>Ian</t>
  </si>
  <si>
    <t>Wright</t>
  </si>
  <si>
    <t>Honda Civic</t>
  </si>
  <si>
    <t>Julian</t>
  </si>
  <si>
    <t>Noble</t>
  </si>
  <si>
    <t>Mitsubuishi Evo 6</t>
  </si>
  <si>
    <t>A3</t>
  </si>
  <si>
    <t>Eddie</t>
  </si>
  <si>
    <t>Mitsubuishi Evo 8</t>
  </si>
  <si>
    <t>Robert</t>
  </si>
  <si>
    <t>Cockling</t>
  </si>
  <si>
    <t>Subaru Imprezza</t>
  </si>
  <si>
    <t>John</t>
  </si>
  <si>
    <t>Westfield Megabusa</t>
  </si>
  <si>
    <t>A4</t>
  </si>
  <si>
    <t>Colin</t>
  </si>
  <si>
    <t>Tullis</t>
  </si>
  <si>
    <t>MNR Vortex</t>
  </si>
  <si>
    <t>Sugden</t>
  </si>
  <si>
    <t>Cox GTM</t>
  </si>
  <si>
    <t>McAteer</t>
  </si>
  <si>
    <t>Caterham 7</t>
  </si>
  <si>
    <t>A5</t>
  </si>
  <si>
    <t>Lovat</t>
  </si>
  <si>
    <t>Fraser</t>
  </si>
  <si>
    <t>RAW Striker</t>
  </si>
  <si>
    <t>Johnny</t>
  </si>
  <si>
    <t>Mackenzie</t>
  </si>
  <si>
    <t>Dax Rush</t>
  </si>
  <si>
    <t>A6</t>
  </si>
  <si>
    <t>Nev</t>
  </si>
  <si>
    <t>Wood</t>
  </si>
  <si>
    <t>Areil Atom</t>
  </si>
  <si>
    <t>Fiona</t>
  </si>
  <si>
    <t>Munro</t>
  </si>
  <si>
    <t>Nissan 350Z</t>
  </si>
  <si>
    <t>Rosaund</t>
  </si>
  <si>
    <t>Ronnie</t>
  </si>
  <si>
    <t>MacGregor</t>
  </si>
  <si>
    <t>Honda S2000</t>
  </si>
  <si>
    <t>A8</t>
  </si>
  <si>
    <t>Jennifer</t>
  </si>
  <si>
    <t>Bremner</t>
  </si>
  <si>
    <t>Lotus 211</t>
  </si>
  <si>
    <t>Graeme</t>
  </si>
  <si>
    <t>David</t>
  </si>
  <si>
    <t>Adam</t>
  </si>
  <si>
    <t>Peugeot 205</t>
  </si>
  <si>
    <t>B2</t>
  </si>
  <si>
    <t xml:space="preserve">John </t>
  </si>
  <si>
    <t>Vauxhall Nova</t>
  </si>
  <si>
    <t>Aonghus</t>
  </si>
  <si>
    <t>Drummond</t>
  </si>
  <si>
    <t>Rainnie</t>
  </si>
  <si>
    <t>Vauxhall Corsa</t>
  </si>
  <si>
    <t>Jock</t>
  </si>
  <si>
    <t>Opel Manta</t>
  </si>
  <si>
    <t xml:space="preserve">Paul </t>
  </si>
  <si>
    <t>Alan</t>
  </si>
  <si>
    <t>Reid</t>
  </si>
  <si>
    <t>Stuart</t>
  </si>
  <si>
    <t>Stevenson</t>
  </si>
  <si>
    <t>B3</t>
  </si>
  <si>
    <t>Donald</t>
  </si>
  <si>
    <t>McCaskill</t>
  </si>
  <si>
    <t>Mitsubuishi Evo 5</t>
  </si>
  <si>
    <t>Skea</t>
  </si>
  <si>
    <t>Cameron</t>
  </si>
  <si>
    <t>Billy (snr)</t>
  </si>
  <si>
    <t xml:space="preserve">Lambie </t>
  </si>
  <si>
    <t>B4</t>
  </si>
  <si>
    <t>Craig</t>
  </si>
  <si>
    <t>Morrison</t>
  </si>
  <si>
    <t>F27 Clubman</t>
  </si>
  <si>
    <t>Bill (Jnr)</t>
  </si>
  <si>
    <t>Lambie</t>
  </si>
  <si>
    <t>Melyvn</t>
  </si>
  <si>
    <t>Hartley</t>
  </si>
  <si>
    <t xml:space="preserve">Westfield </t>
  </si>
  <si>
    <t>Trevor</t>
  </si>
  <si>
    <t>NBR Tiger  R10</t>
  </si>
  <si>
    <t xml:space="preserve">Rory </t>
  </si>
  <si>
    <t>Cobban</t>
  </si>
  <si>
    <t>MGF</t>
  </si>
  <si>
    <t>B6</t>
  </si>
  <si>
    <t>Olly</t>
  </si>
  <si>
    <t>Westfield</t>
  </si>
  <si>
    <t>Nathan</t>
  </si>
  <si>
    <t>Kerr</t>
  </si>
  <si>
    <t>Gellan</t>
  </si>
  <si>
    <t>Alford</t>
  </si>
  <si>
    <t>Ford Fiesta Mk1</t>
  </si>
  <si>
    <t>C0</t>
  </si>
  <si>
    <t>Mike</t>
  </si>
  <si>
    <t>Murchie</t>
  </si>
  <si>
    <t xml:space="preserve">Alasdair </t>
  </si>
  <si>
    <t>Alexander</t>
  </si>
  <si>
    <t>Ford Fiesta XR2</t>
  </si>
  <si>
    <t>James</t>
  </si>
  <si>
    <t xml:space="preserve">Littlejohn  </t>
  </si>
  <si>
    <t>NBR Radical Prosport</t>
  </si>
  <si>
    <t>C1</t>
  </si>
  <si>
    <t>GWR ADR 2</t>
  </si>
  <si>
    <t>Clark</t>
  </si>
  <si>
    <t>Radicial Prosport</t>
  </si>
  <si>
    <t>Murray</t>
  </si>
  <si>
    <t>Napier</t>
  </si>
  <si>
    <t>NBR Mini</t>
  </si>
  <si>
    <t>Kevin</t>
  </si>
  <si>
    <t>Illingworth</t>
  </si>
  <si>
    <t>GWR Wam</t>
  </si>
  <si>
    <t>Charde Imp</t>
  </si>
  <si>
    <t>Martynas</t>
  </si>
  <si>
    <t>Zizas</t>
  </si>
  <si>
    <t>C3</t>
  </si>
  <si>
    <t>Charlie</t>
  </si>
  <si>
    <t>Spire GT3</t>
  </si>
  <si>
    <t xml:space="preserve">Louise </t>
  </si>
  <si>
    <t>Calder</t>
  </si>
  <si>
    <t>Jedi   Mk1</t>
  </si>
  <si>
    <t>C4</t>
  </si>
  <si>
    <t>Steven</t>
  </si>
  <si>
    <t>OMS  Hornet</t>
  </si>
  <si>
    <t>Paul</t>
  </si>
  <si>
    <t>Rhodes</t>
  </si>
  <si>
    <t>Jonathan</t>
  </si>
  <si>
    <t>Neale</t>
  </si>
  <si>
    <t>Nemsis</t>
  </si>
  <si>
    <t>Wullie</t>
  </si>
  <si>
    <t>Beaton</t>
  </si>
  <si>
    <t>OMS PR</t>
  </si>
  <si>
    <t>Tom</t>
  </si>
  <si>
    <t>Megapin  K7</t>
  </si>
  <si>
    <t>Garry</t>
  </si>
  <si>
    <t>Dickson</t>
  </si>
  <si>
    <t>Force 15</t>
  </si>
  <si>
    <t xml:space="preserve">Sandy </t>
  </si>
  <si>
    <t>Donaldson</t>
  </si>
  <si>
    <t>C5</t>
  </si>
  <si>
    <t>George</t>
  </si>
  <si>
    <t>Coghill (jnr)</t>
  </si>
  <si>
    <t>Force PT</t>
  </si>
  <si>
    <t>Roy</t>
  </si>
  <si>
    <t>OMS CF07</t>
  </si>
  <si>
    <t>Leslie</t>
  </si>
  <si>
    <t>Mutch</t>
  </si>
  <si>
    <t>Raptor</t>
  </si>
  <si>
    <t>Van Dieman</t>
  </si>
  <si>
    <t>Dow</t>
  </si>
  <si>
    <t>OMS CF04</t>
  </si>
  <si>
    <t>Force</t>
  </si>
  <si>
    <t>C6</t>
  </si>
  <si>
    <t>Andrew</t>
  </si>
  <si>
    <t>Reynard Lotus</t>
  </si>
  <si>
    <t>Wallace</t>
  </si>
  <si>
    <t>Menzies</t>
  </si>
  <si>
    <t>Gould GR59</t>
  </si>
  <si>
    <t>Nicola</t>
  </si>
  <si>
    <t>Gould GR55</t>
  </si>
  <si>
    <t>Martin</t>
  </si>
  <si>
    <t>Banks</t>
  </si>
  <si>
    <t>Dallara F301</t>
  </si>
  <si>
    <t>Vince</t>
  </si>
  <si>
    <t>Gus</t>
  </si>
  <si>
    <t>Carnegie</t>
  </si>
  <si>
    <t>MG Midget</t>
  </si>
  <si>
    <t>D1</t>
  </si>
  <si>
    <t>Coghill (snr)</t>
  </si>
  <si>
    <t>Lola T760</t>
  </si>
  <si>
    <t>D3</t>
  </si>
  <si>
    <t>Plenderleath</t>
  </si>
  <si>
    <t>Merlyn</t>
  </si>
  <si>
    <t>Kames</t>
  </si>
  <si>
    <t>Golspie</t>
  </si>
  <si>
    <t>Boyndie</t>
  </si>
  <si>
    <t>7.4.18</t>
  </si>
  <si>
    <t>8.4.18</t>
  </si>
  <si>
    <t>2.6.18</t>
  </si>
  <si>
    <t>3.6.18</t>
  </si>
  <si>
    <t>30.6.18</t>
  </si>
  <si>
    <t>1.7.18</t>
  </si>
  <si>
    <t>29.9.18</t>
  </si>
  <si>
    <t>30.9.18</t>
  </si>
  <si>
    <t>7.10.18</t>
  </si>
  <si>
    <t>8.9.18</t>
  </si>
  <si>
    <t>9.9.18</t>
  </si>
  <si>
    <t>12.8.18</t>
  </si>
  <si>
    <t>5.5.18</t>
  </si>
  <si>
    <t>6.5.18</t>
  </si>
  <si>
    <t>28.7.18</t>
  </si>
  <si>
    <t>29.7.18</t>
  </si>
  <si>
    <t>2018 Scottish Sprint Championship</t>
  </si>
  <si>
    <t>Albiston</t>
  </si>
  <si>
    <t>Lotus 26B</t>
  </si>
  <si>
    <t>Toyota Starlet</t>
  </si>
  <si>
    <t>Lawrence</t>
  </si>
  <si>
    <t>Toyota GT4</t>
  </si>
  <si>
    <t>Lewis</t>
  </si>
  <si>
    <t>Mitchell</t>
  </si>
  <si>
    <t>Renault Clio Cup 172</t>
  </si>
  <si>
    <t>Top Ten</t>
  </si>
  <si>
    <t>Littlejohn</t>
  </si>
  <si>
    <t>Bill</t>
  </si>
  <si>
    <t>Lambie (jnr)</t>
  </si>
  <si>
    <t>Billy</t>
  </si>
  <si>
    <t>Lambie (snr)</t>
  </si>
  <si>
    <t>Melvyn</t>
  </si>
  <si>
    <t xml:space="preserve">2018 Scottish Sprint </t>
  </si>
  <si>
    <t>Total</t>
  </si>
  <si>
    <t xml:space="preserve">Colin </t>
  </si>
  <si>
    <t>D</t>
  </si>
  <si>
    <t>Rosalind</t>
  </si>
  <si>
    <t>Rory</t>
  </si>
  <si>
    <t>Best 6</t>
  </si>
  <si>
    <t xml:space="preserve">Eddie </t>
  </si>
  <si>
    <t xml:space="preserve">Nev </t>
  </si>
  <si>
    <t xml:space="preserve">  Wood</t>
  </si>
  <si>
    <t xml:space="preserve">Cameron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</si>
</sst>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 Rounded MT Bold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 Rounded MT Bold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lgerian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9" applyFont="1" applyAlignment="1">
      <alignment horizontal="center"/>
      <protection/>
    </xf>
    <xf numFmtId="0" fontId="2" fillId="0" borderId="0" xfId="59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Border="1" applyAlignment="1">
      <alignment horizontal="center"/>
      <protection/>
    </xf>
    <xf numFmtId="0" fontId="2" fillId="0" borderId="0" xfId="59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ill="1" applyAlignment="1">
      <alignment horizontal="center"/>
      <protection/>
    </xf>
    <xf numFmtId="0" fontId="2" fillId="0" borderId="0" xfId="58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 vertical="top" wrapText="1"/>
      <protection/>
    </xf>
    <xf numFmtId="0" fontId="2" fillId="0" borderId="0" xfId="59" applyFont="1" applyFill="1" applyAlignment="1">
      <alignment horizontal="center"/>
      <protection/>
    </xf>
    <xf numFmtId="0" fontId="0" fillId="0" borderId="0" xfId="0" applyFill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2" fillId="33" borderId="0" xfId="59" applyFont="1" applyFill="1" applyAlignment="1">
      <alignment horizontal="center"/>
      <protection/>
    </xf>
    <xf numFmtId="0" fontId="2" fillId="33" borderId="0" xfId="59" applyFont="1" applyFill="1" applyBorder="1" applyAlignment="1">
      <alignment horizontal="center" vertical="top" wrapText="1"/>
      <protection/>
    </xf>
    <xf numFmtId="0" fontId="2" fillId="33" borderId="0" xfId="59" applyFill="1" applyAlignment="1">
      <alignment horizontal="center"/>
      <protection/>
    </xf>
    <xf numFmtId="0" fontId="2" fillId="33" borderId="0" xfId="59" applyFill="1" applyBorder="1" applyAlignment="1">
      <alignment horizontal="center"/>
      <protection/>
    </xf>
    <xf numFmtId="0" fontId="2" fillId="33" borderId="0" xfId="59" applyFont="1" applyFill="1" applyAlignment="1">
      <alignment horizontal="center"/>
      <protection/>
    </xf>
    <xf numFmtId="0" fontId="4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6" fillId="34" borderId="10" xfId="0" applyFont="1" applyFill="1" applyBorder="1" applyAlignment="1">
      <alignment horizontal="center" wrapText="1" readingOrder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6" fillId="34" borderId="10" xfId="0" applyFont="1" applyFill="1" applyBorder="1" applyAlignment="1">
      <alignment wrapText="1" readingOrder="1"/>
    </xf>
    <xf numFmtId="0" fontId="2" fillId="0" borderId="10" xfId="59" applyFill="1" applyBorder="1" applyAlignment="1">
      <alignment horizontal="center" readingOrder="1"/>
      <protection/>
    </xf>
    <xf numFmtId="0" fontId="2" fillId="0" borderId="10" xfId="59" applyFont="1" applyFill="1" applyBorder="1" applyAlignment="1">
      <alignment horizontal="center" vertical="top" wrapText="1" readingOrder="1"/>
      <protection/>
    </xf>
    <xf numFmtId="0" fontId="2" fillId="0" borderId="10" xfId="59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59" applyBorder="1" applyAlignment="1">
      <alignment horizontal="center"/>
      <protection/>
    </xf>
    <xf numFmtId="0" fontId="2" fillId="0" borderId="10" xfId="59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59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 horizontal="center"/>
    </xf>
    <xf numFmtId="0" fontId="36" fillId="0" borderId="10" xfId="54" applyFill="1" applyBorder="1" applyAlignment="1">
      <alignment horizontal="center" vertical="center" wrapText="1"/>
    </xf>
    <xf numFmtId="0" fontId="24" fillId="0" borderId="10" xfId="54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gwilliambeaton@gmail.com" TargetMode="External" /><Relationship Id="rId2" Type="http://schemas.openxmlformats.org/officeDocument/2006/relationships/hyperlink" Target="mailto:mackenzie-john@btconnect.com" TargetMode="External" /><Relationship Id="rId3" Type="http://schemas.openxmlformats.org/officeDocument/2006/relationships/hyperlink" Target="mailto:nev@pickwickperformance.co.uk" TargetMode="External" /><Relationship Id="rId4" Type="http://schemas.openxmlformats.org/officeDocument/2006/relationships/hyperlink" Target="mailto:colin.mcateer@networkrail.co.uk" TargetMode="External" /><Relationship Id="rId5" Type="http://schemas.openxmlformats.org/officeDocument/2006/relationships/hyperlink" Target="mailto:fsmunro13@hotmail.com" TargetMode="External" /><Relationship Id="rId6" Type="http://schemas.openxmlformats.org/officeDocument/2006/relationships/hyperlink" Target="mailto:roz.reid@btopenworld.com" TargetMode="External" /><Relationship Id="rId7" Type="http://schemas.openxmlformats.org/officeDocument/2006/relationships/hyperlink" Target="mailto:Sshcreply@highlugtonridge.co.uk" TargetMode="External" /><Relationship Id="rId8" Type="http://schemas.openxmlformats.org/officeDocument/2006/relationships/hyperlink" Target="mailto:lovat.fraser@btinternet.com" TargetMode="External" /><Relationship Id="rId9" Type="http://schemas.openxmlformats.org/officeDocument/2006/relationships/hyperlink" Target="mailto:graemebremner.gb@gmail.com" TargetMode="External" /><Relationship Id="rId10" Type="http://schemas.openxmlformats.org/officeDocument/2006/relationships/hyperlink" Target="mailto:jenniferbremner21@gmail.com" TargetMode="Externa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tubroo@aol.com" TargetMode="External" /><Relationship Id="rId2" Type="http://schemas.openxmlformats.org/officeDocument/2006/relationships/hyperlink" Target="mailto:roz.reid@btopenworld.com" TargetMode="External" /><Relationship Id="rId3" Type="http://schemas.openxmlformats.org/officeDocument/2006/relationships/hyperlink" Target="mailto:fsmunro13@hotmail.com" TargetMode="External" /><Relationship Id="rId4" Type="http://schemas.openxmlformats.org/officeDocument/2006/relationships/hyperlink" Target="mailto:vickypark2202@hotmail.co.uk" TargetMode="External" /><Relationship Id="rId5" Type="http://schemas.openxmlformats.org/officeDocument/2006/relationships/hyperlink" Target="mailto:noodle-1@hotmail.co.uk" TargetMode="External" /><Relationship Id="rId6" Type="http://schemas.openxmlformats.org/officeDocument/2006/relationships/hyperlink" Target="mailto:jenniferbremner21@gmail.com" TargetMode="Externa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craigwilliambeaton@gmail.com" TargetMode="External" /><Relationship Id="rId2" Type="http://schemas.openxmlformats.org/officeDocument/2006/relationships/hyperlink" Target="mailto:mackenzie-john@btconnect.com" TargetMode="External" /><Relationship Id="rId3" Type="http://schemas.openxmlformats.org/officeDocument/2006/relationships/hyperlink" Target="mailto:nev@pickwickperformance.co.uk" TargetMode="External" /><Relationship Id="rId4" Type="http://schemas.openxmlformats.org/officeDocument/2006/relationships/hyperlink" Target="mailto:colin.mcateer@networkrail.co.uk" TargetMode="External" /><Relationship Id="rId5" Type="http://schemas.openxmlformats.org/officeDocument/2006/relationships/hyperlink" Target="mailto:fsmunro13@hotmail.com" TargetMode="External" /><Relationship Id="rId6" Type="http://schemas.openxmlformats.org/officeDocument/2006/relationships/hyperlink" Target="mailto:roz.reid@btopenworld.com" TargetMode="External" /><Relationship Id="rId7" Type="http://schemas.openxmlformats.org/officeDocument/2006/relationships/hyperlink" Target="mailto:Sshcreply@highlugtonridge.co.uk" TargetMode="External" /><Relationship Id="rId8" Type="http://schemas.openxmlformats.org/officeDocument/2006/relationships/hyperlink" Target="mailto:lovat.fraser@btinternet.com" TargetMode="External" /><Relationship Id="rId9" Type="http://schemas.openxmlformats.org/officeDocument/2006/relationships/hyperlink" Target="mailto:jenniferbremner21@gmail.com" TargetMode="External" /><Relationship Id="rId10" Type="http://schemas.openxmlformats.org/officeDocument/2006/relationships/hyperlink" Target="mailto:scottishbiker@gmail.com" TargetMode="External" /><Relationship Id="rId11" Type="http://schemas.openxmlformats.org/officeDocument/2006/relationships/hyperlink" Target="mailto:John@stevensonmotorsport.co.uk" TargetMode="External" /><Relationship Id="rId12" Type="http://schemas.openxmlformats.org/officeDocument/2006/relationships/hyperlink" Target="mailto:vickypark2202@hotmail.co.uk" TargetMode="External" /><Relationship Id="rId13" Type="http://schemas.openxmlformats.org/officeDocument/2006/relationships/hyperlink" Target="mailto:eross@btinternet.com" TargetMode="External" /><Relationship Id="rId14" Type="http://schemas.openxmlformats.org/officeDocument/2006/relationships/hyperlink" Target="mailto:stuartr23@hotmail.co.uk" TargetMode="External" /><Relationship Id="rId15" Type="http://schemas.openxmlformats.org/officeDocument/2006/relationships/hyperlink" Target="mailto:anreid21@hotmail.com" TargetMode="External" /><Relationship Id="rId16" Type="http://schemas.openxmlformats.org/officeDocument/2006/relationships/hyperlink" Target="mailto:trevorpark2192@icloud.com" TargetMode="External" /><Relationship Id="rId17" Type="http://schemas.openxmlformats.org/officeDocument/2006/relationships/hyperlink" Target="mailto:rorycobban@gmail.com" TargetMode="External" /><Relationship Id="rId18" Type="http://schemas.openxmlformats.org/officeDocument/2006/relationships/hyperlink" Target="mailto:skeaa1@gmail.com" TargetMode="External" /><Relationship Id="rId19" Type="http://schemas.openxmlformats.org/officeDocument/2006/relationships/hyperlink" Target="mailto:melandjanhartley@talktalk.net" TargetMode="External" /><Relationship Id="rId20" Type="http://schemas.openxmlformats.org/officeDocument/2006/relationships/hyperlink" Target="mailto:Image1951@gmail.com" TargetMode="External" /><Relationship Id="rId21" Type="http://schemas.openxmlformats.org/officeDocument/2006/relationships/hyperlink" Target="mailto:craigmorrison44@aol.com" TargetMode="External" /><Relationship Id="rId22" Type="http://schemas.openxmlformats.org/officeDocument/2006/relationships/hyperlink" Target="mailto:jockramsay@btinternet" TargetMode="External" /><Relationship Id="rId23" Type="http://schemas.openxmlformats.org/officeDocument/2006/relationships/hyperlink" Target="mailto:jockramsay@btinternet" TargetMode="External" /><Relationship Id="rId24" Type="http://schemas.openxmlformats.org/officeDocument/2006/relationships/hyperlink" Target="mailto:ian.rainnie@me.com" TargetMode="External" /><Relationship Id="rId25" Type="http://schemas.openxmlformats.org/officeDocument/2006/relationships/hyperlink" Target="mailto:aonghus.drummond@nov.com" TargetMode="External" /><Relationship Id="rId26" Type="http://schemas.openxmlformats.org/officeDocument/2006/relationships/hyperlink" Target="mailto:johnramsay2@btinternet.com" TargetMode="External" /><Relationship Id="rId27" Type="http://schemas.openxmlformats.org/officeDocument/2006/relationships/hyperlink" Target="mailto:billyalambie@yahoo.co.uk" TargetMode="External" /><Relationship Id="rId28" Type="http://schemas.openxmlformats.org/officeDocument/2006/relationships/hyperlink" Target="mailto:Colingraham036@gmail.com" TargetMode="External" /><Relationship Id="rId29" Type="http://schemas.openxmlformats.org/officeDocument/2006/relationships/hyperlink" Target="mailto:vinylcut@aol.com" TargetMode="External" /><Relationship Id="rId30" Type="http://schemas.openxmlformats.org/officeDocument/2006/relationships/hyperlink" Target="mailto:cameronskea@gmail.com" TargetMode="External" /><Relationship Id="rId31" Type="http://schemas.openxmlformats.org/officeDocument/2006/relationships/hyperlink" Target="mailto:steven.murray@murraysport.co.uk" TargetMode="External" /><Relationship Id="rId32" Type="http://schemas.openxmlformats.org/officeDocument/2006/relationships/hyperlink" Target="mailto:martynas_zizas@yahoo.com" TargetMode="External" /><Relationship Id="rId33" Type="http://schemas.openxmlformats.org/officeDocument/2006/relationships/hyperlink" Target="mailto:alexandernyree@aol.co.uk" TargetMode="External" /><Relationship Id="rId34" Type="http://schemas.openxmlformats.org/officeDocument/2006/relationships/hyperlink" Target="mailto:bsw242@btinternet.com" TargetMode="External" /><Relationship Id="rId35" Type="http://schemas.openxmlformats.org/officeDocument/2006/relationships/hyperlink" Target="mailto:les@mjenginneringscotland.ltd.uk" TargetMode="External" /><Relationship Id="rId36" Type="http://schemas.openxmlformats.org/officeDocument/2006/relationships/hyperlink" Target="mailto:frasergellan@yahoo.co.uk" TargetMode="External" /><Relationship Id="rId37" Type="http://schemas.openxmlformats.org/officeDocument/2006/relationships/hyperlink" Target="mailto:mikeandrew007@hotmail.com" TargetMode="External" /><Relationship Id="rId38" Type="http://schemas.openxmlformats.org/officeDocument/2006/relationships/hyperlink" Target="mailto:garry@windowcraft.org" TargetMode="External" /><Relationship Id="rId39" Type="http://schemas.openxmlformats.org/officeDocument/2006/relationships/hyperlink" Target="mailto:dj_alexander92@yahoo.co.uk" TargetMode="External" /><Relationship Id="rId40" Type="http://schemas.openxmlformats.org/officeDocument/2006/relationships/hyperlink" Target="mailto:jimalexander1@icloud.com" TargetMode="External" /><Relationship Id="rId41" Type="http://schemas.openxmlformats.org/officeDocument/2006/relationships/hyperlink" Target="mailto:stuart.dow@sru.org.uk" TargetMode="External" /><Relationship Id="rId42" Type="http://schemas.openxmlformats.org/officeDocument/2006/relationships/hyperlink" Target="mailto:stubroo@aol.com" TargetMode="External" /><Relationship Id="rId43" Type="http://schemas.openxmlformats.org/officeDocument/2006/relationships/hyperlink" Target="mailto:k.illingworth@yahoo.co.uk" TargetMode="External" /><Relationship Id="rId44" Type="http://schemas.openxmlformats.org/officeDocument/2006/relationships/hyperlink" Target="mailto:rorenapier@yahoo.co.uk" TargetMode="External" /><Relationship Id="rId45" Type="http://schemas.openxmlformats.org/officeDocument/2006/relationships/hyperlink" Target="mailto:muzzynapier@yahoo.co.uk" TargetMode="External" /><Relationship Id="rId46" Type="http://schemas.openxmlformats.org/officeDocument/2006/relationships/hyperlink" Target="mailto:d.robertson8229@gmail.com" TargetMode="External" /><Relationship Id="rId47" Type="http://schemas.openxmlformats.org/officeDocument/2006/relationships/hyperlink" Target="mailto:rossalexander96@outlook.com" TargetMode="External" /><Relationship Id="rId48" Type="http://schemas.openxmlformats.org/officeDocument/2006/relationships/hyperlink" Target="mailto:alasdairalexander67@gmail.com" TargetMode="External" /><Relationship Id="rId49" Type="http://schemas.openxmlformats.org/officeDocument/2006/relationships/hyperlink" Target="mailto:graham@landroverexperiencescotland.co.uk" TargetMode="External" /><Relationship Id="rId50" Type="http://schemas.openxmlformats.org/officeDocument/2006/relationships/hyperlink" Target="mailto:mail@sugplumb.com" TargetMode="External" /><Relationship Id="rId51" Type="http://schemas.openxmlformats.org/officeDocument/2006/relationships/hyperlink" Target="mailto:fionalittlejohn@hotmail.co.uk" TargetMode="External" /><Relationship Id="rId52" Type="http://schemas.openxmlformats.org/officeDocument/2006/relationships/hyperlink" Target="mailto:winlinton@gmail.com" TargetMode="External" /><Relationship Id="rId53" Type="http://schemas.openxmlformats.org/officeDocument/2006/relationships/hyperlink" Target="mailto:johnmunroracing@hotmail.com" TargetMode="External" /><Relationship Id="rId54" Type="http://schemas.openxmlformats.org/officeDocument/2006/relationships/hyperlink" Target="mailto:roy@morrich.co.uk" TargetMode="External" /><Relationship Id="rId55" Type="http://schemas.openxmlformats.org/officeDocument/2006/relationships/hyperlink" Target="mailto:chas.f@sky.com" TargetMode="External" /><Relationship Id="rId56" Type="http://schemas.openxmlformats.org/officeDocument/2006/relationships/hyperlink" Target="mailto:jonathan.neale@tennents.com" TargetMode="External" /><Relationship Id="rId57" Type="http://schemas.openxmlformats.org/officeDocument/2006/relationships/hyperlink" Target="mailto:paulrhodes830@btinternet.com" TargetMode="External" /><Relationship Id="rId58" Type="http://schemas.openxmlformats.org/officeDocument/2006/relationships/hyperlink" Target="mailto:gcoghill11@gmail.com" TargetMode="External" /><Relationship Id="rId59" Type="http://schemas.openxmlformats.org/officeDocument/2006/relationships/hyperlink" Target="mailto:ardoalpaca@aol.com" TargetMode="External" /><Relationship Id="rId60" Type="http://schemas.openxmlformats.org/officeDocument/2006/relationships/hyperlink" Target="mailto:noodle-1@hotmail.co.uk" TargetMode="External" /><Relationship Id="rId61" Type="http://schemas.openxmlformats.org/officeDocument/2006/relationships/hyperlink" Target="mailto:mike3442cc@gmail.com" TargetMode="External" /><Relationship Id="rId62" Type="http://schemas.openxmlformats.org/officeDocument/2006/relationships/hyperlink" Target="mailto:jpandmo@yahoo.co.uk" TargetMode="External" /><Relationship Id="rId63" Type="http://schemas.openxmlformats.org/officeDocument/2006/relationships/hyperlink" Target="mailto:guscarnegie15@gmail.com" TargetMode="External" /><Relationship Id="rId64" Type="http://schemas.openxmlformats.org/officeDocument/2006/relationships/hyperlink" Target="mailto:georgecoghill248@btinternet.com" TargetMode="External" /><Relationship Id="rId65" Type="http://schemas.openxmlformats.org/officeDocument/2006/relationships/hyperlink" Target="mailto:graemebremner.gb@gmail.com" TargetMode="External" /><Relationship Id="rId66" Type="http://schemas.openxmlformats.org/officeDocument/2006/relationships/hyperlink" Target="mailto:banks.vince63@gmail.com" TargetMode="External" /><Relationship Id="rId67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ottishbiker@gmail.com" TargetMode="External" /><Relationship Id="rId2" Type="http://schemas.openxmlformats.org/officeDocument/2006/relationships/hyperlink" Target="mailto:John@stevensonmotorsport.co.uk" TargetMode="External" /><Relationship Id="rId3" Type="http://schemas.openxmlformats.org/officeDocument/2006/relationships/hyperlink" Target="mailto:vickypark2202@hotmail.co.uk" TargetMode="External" /><Relationship Id="rId4" Type="http://schemas.openxmlformats.org/officeDocument/2006/relationships/hyperlink" Target="mailto:eross@btinternet.com" TargetMode="External" /><Relationship Id="rId5" Type="http://schemas.openxmlformats.org/officeDocument/2006/relationships/hyperlink" Target="mailto:stuartr23@hotmail.co.uk" TargetMode="External" /><Relationship Id="rId6" Type="http://schemas.openxmlformats.org/officeDocument/2006/relationships/hyperlink" Target="mailto:anreid21@hotmail.com" TargetMode="External" /><Relationship Id="rId7" Type="http://schemas.openxmlformats.org/officeDocument/2006/relationships/hyperlink" Target="mailto:trevorpark2192@icloud.com" TargetMode="External" /><Relationship Id="rId8" Type="http://schemas.openxmlformats.org/officeDocument/2006/relationships/hyperlink" Target="mailto:rorycobban@gmail.com" TargetMode="External" /><Relationship Id="rId9" Type="http://schemas.openxmlformats.org/officeDocument/2006/relationships/hyperlink" Target="mailto:skeaa1@gmail.com" TargetMode="External" /><Relationship Id="rId10" Type="http://schemas.openxmlformats.org/officeDocument/2006/relationships/hyperlink" Target="mailto:melandjanhartley@talktalk.net" TargetMode="External" /><Relationship Id="rId11" Type="http://schemas.openxmlformats.org/officeDocument/2006/relationships/hyperlink" Target="mailto:Image1951@gmail.com" TargetMode="External" /><Relationship Id="rId12" Type="http://schemas.openxmlformats.org/officeDocument/2006/relationships/hyperlink" Target="mailto:craigmorrison44@aol.com" TargetMode="External" /><Relationship Id="rId13" Type="http://schemas.openxmlformats.org/officeDocument/2006/relationships/hyperlink" Target="mailto:jockramsay@btinternet" TargetMode="External" /><Relationship Id="rId14" Type="http://schemas.openxmlformats.org/officeDocument/2006/relationships/hyperlink" Target="mailto:jockramsay@btinternet" TargetMode="External" /><Relationship Id="rId15" Type="http://schemas.openxmlformats.org/officeDocument/2006/relationships/hyperlink" Target="mailto:ian.rainnie@me.com" TargetMode="External" /><Relationship Id="rId16" Type="http://schemas.openxmlformats.org/officeDocument/2006/relationships/hyperlink" Target="mailto:aonghus.drummond@nov.com" TargetMode="External" /><Relationship Id="rId17" Type="http://schemas.openxmlformats.org/officeDocument/2006/relationships/hyperlink" Target="mailto:johnramsay2@btinternet.com" TargetMode="External" /><Relationship Id="rId18" Type="http://schemas.openxmlformats.org/officeDocument/2006/relationships/hyperlink" Target="mailto:billyalambie@yahoo.co.uk" TargetMode="External" /><Relationship Id="rId19" Type="http://schemas.openxmlformats.org/officeDocument/2006/relationships/hyperlink" Target="mailto:Colingraham036@gmail.com" TargetMode="External" /><Relationship Id="rId20" Type="http://schemas.openxmlformats.org/officeDocument/2006/relationships/hyperlink" Target="mailto:vinylcut@aol.com" TargetMode="External" /><Relationship Id="rId21" Type="http://schemas.openxmlformats.org/officeDocument/2006/relationships/hyperlink" Target="mailto:cameronskea@gmail.com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ke3442cc@gmail.com" TargetMode="External" /><Relationship Id="rId2" Type="http://schemas.openxmlformats.org/officeDocument/2006/relationships/hyperlink" Target="mailto:noodle-1@hotmail.co.uk" TargetMode="External" /><Relationship Id="rId3" Type="http://schemas.openxmlformats.org/officeDocument/2006/relationships/hyperlink" Target="mailto:ardoalpaca@aol.com" TargetMode="External" /><Relationship Id="rId4" Type="http://schemas.openxmlformats.org/officeDocument/2006/relationships/hyperlink" Target="mailto:steven.murray@murraysport.co.uk" TargetMode="External" /><Relationship Id="rId5" Type="http://schemas.openxmlformats.org/officeDocument/2006/relationships/hyperlink" Target="mailto:gcoghill11@gmail.com" TargetMode="External" /><Relationship Id="rId6" Type="http://schemas.openxmlformats.org/officeDocument/2006/relationships/hyperlink" Target="mailto:paulrhodes830@btinternet.com" TargetMode="External" /><Relationship Id="rId7" Type="http://schemas.openxmlformats.org/officeDocument/2006/relationships/hyperlink" Target="mailto:jonathan.neale@tennents.com" TargetMode="External" /><Relationship Id="rId8" Type="http://schemas.openxmlformats.org/officeDocument/2006/relationships/hyperlink" Target="mailto:martynas_zizas@yahoo.com" TargetMode="External" /><Relationship Id="rId9" Type="http://schemas.openxmlformats.org/officeDocument/2006/relationships/hyperlink" Target="mailto:alexandernyree@aol.co.uk" TargetMode="External" /><Relationship Id="rId10" Type="http://schemas.openxmlformats.org/officeDocument/2006/relationships/hyperlink" Target="mailto:bsw242@btinternet.com" TargetMode="External" /><Relationship Id="rId11" Type="http://schemas.openxmlformats.org/officeDocument/2006/relationships/hyperlink" Target="mailto:chas.f@sky.com" TargetMode="External" /><Relationship Id="rId12" Type="http://schemas.openxmlformats.org/officeDocument/2006/relationships/hyperlink" Target="mailto:roy@morrich.co.uk" TargetMode="External" /><Relationship Id="rId13" Type="http://schemas.openxmlformats.org/officeDocument/2006/relationships/hyperlink" Target="mailto:johnmunroracing@hotmail.com" TargetMode="External" /><Relationship Id="rId14" Type="http://schemas.openxmlformats.org/officeDocument/2006/relationships/hyperlink" Target="mailto:winlinton@gmail.com" TargetMode="External" /><Relationship Id="rId15" Type="http://schemas.openxmlformats.org/officeDocument/2006/relationships/hyperlink" Target="mailto:les@mjenginneringscotland.ltd.uk" TargetMode="External" /><Relationship Id="rId16" Type="http://schemas.openxmlformats.org/officeDocument/2006/relationships/hyperlink" Target="mailto:frasergellan@yahoo.co.uk" TargetMode="External" /><Relationship Id="rId17" Type="http://schemas.openxmlformats.org/officeDocument/2006/relationships/hyperlink" Target="mailto:mikeandrew007@hotmail.com" TargetMode="External" /><Relationship Id="rId18" Type="http://schemas.openxmlformats.org/officeDocument/2006/relationships/hyperlink" Target="mailto:fionalittlejohn@hotmail.co.uk" TargetMode="External" /><Relationship Id="rId19" Type="http://schemas.openxmlformats.org/officeDocument/2006/relationships/hyperlink" Target="mailto:mail@sugplumb.com" TargetMode="External" /><Relationship Id="rId20" Type="http://schemas.openxmlformats.org/officeDocument/2006/relationships/hyperlink" Target="mailto:garry@windowcraft.org" TargetMode="External" /><Relationship Id="rId21" Type="http://schemas.openxmlformats.org/officeDocument/2006/relationships/hyperlink" Target="mailto:graham@landroverexperiencescotland.co.uk" TargetMode="External" /><Relationship Id="rId22" Type="http://schemas.openxmlformats.org/officeDocument/2006/relationships/hyperlink" Target="mailto:alasdairalexander67@gmail.com" TargetMode="External" /><Relationship Id="rId23" Type="http://schemas.openxmlformats.org/officeDocument/2006/relationships/hyperlink" Target="mailto:rossalexander96@outlook.com" TargetMode="External" /><Relationship Id="rId24" Type="http://schemas.openxmlformats.org/officeDocument/2006/relationships/hyperlink" Target="mailto:dj_alexander92@yahoo.co.uk" TargetMode="External" /><Relationship Id="rId25" Type="http://schemas.openxmlformats.org/officeDocument/2006/relationships/hyperlink" Target="mailto:jimalexander1@icloud.com" TargetMode="External" /><Relationship Id="rId26" Type="http://schemas.openxmlformats.org/officeDocument/2006/relationships/hyperlink" Target="mailto:d.robertson8229@gmail.com" TargetMode="External" /><Relationship Id="rId27" Type="http://schemas.openxmlformats.org/officeDocument/2006/relationships/hyperlink" Target="mailto:stuart.dow@sru.org.uk" TargetMode="External" /><Relationship Id="rId28" Type="http://schemas.openxmlformats.org/officeDocument/2006/relationships/hyperlink" Target="mailto:stubroo@aol.com" TargetMode="External" /><Relationship Id="rId29" Type="http://schemas.openxmlformats.org/officeDocument/2006/relationships/hyperlink" Target="mailto:muzzynapier@yahoo.co.uk" TargetMode="External" /><Relationship Id="rId30" Type="http://schemas.openxmlformats.org/officeDocument/2006/relationships/hyperlink" Target="mailto:banks.vince63@gmail.com" TargetMode="External" /><Relationship Id="rId31" Type="http://schemas.openxmlformats.org/officeDocument/2006/relationships/hyperlink" Target="mailto:k.illingworth@yahoo.co.uk" TargetMode="External" /><Relationship Id="rId32" Type="http://schemas.openxmlformats.org/officeDocument/2006/relationships/hyperlink" Target="mailto:rorenapier@yahoo.co.uk" TargetMode="External" /><Relationship Id="rId3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pandmo@yahoo.co.uk" TargetMode="External" /><Relationship Id="rId2" Type="http://schemas.openxmlformats.org/officeDocument/2006/relationships/hyperlink" Target="mailto:guscarnegie15@gmail.com" TargetMode="External" /><Relationship Id="rId3" Type="http://schemas.openxmlformats.org/officeDocument/2006/relationships/hyperlink" Target="mailto:georgecoghill248@btinternet.co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raigwilliambeaton@gmail.com" TargetMode="External" /><Relationship Id="rId2" Type="http://schemas.openxmlformats.org/officeDocument/2006/relationships/hyperlink" Target="mailto:mackenzie-john@btconnect.com" TargetMode="External" /><Relationship Id="rId3" Type="http://schemas.openxmlformats.org/officeDocument/2006/relationships/hyperlink" Target="mailto:nev@pickwickperformance.co.uk" TargetMode="External" /><Relationship Id="rId4" Type="http://schemas.openxmlformats.org/officeDocument/2006/relationships/hyperlink" Target="mailto:colin.mcateer@networkrail.co.uk" TargetMode="External" /><Relationship Id="rId5" Type="http://schemas.openxmlformats.org/officeDocument/2006/relationships/hyperlink" Target="mailto:fsmunro13@hotmail.com" TargetMode="External" /><Relationship Id="rId6" Type="http://schemas.openxmlformats.org/officeDocument/2006/relationships/hyperlink" Target="mailto:roz.reid@btopenworld.com" TargetMode="External" /><Relationship Id="rId7" Type="http://schemas.openxmlformats.org/officeDocument/2006/relationships/hyperlink" Target="mailto:Sshcreply@highlugtonridge.co.uk" TargetMode="External" /><Relationship Id="rId8" Type="http://schemas.openxmlformats.org/officeDocument/2006/relationships/hyperlink" Target="mailto:lovat.fraser@btinternet.com" TargetMode="External" /><Relationship Id="rId9" Type="http://schemas.openxmlformats.org/officeDocument/2006/relationships/hyperlink" Target="mailto:graemebremner.gb@gmail.com" TargetMode="External" /><Relationship Id="rId10" Type="http://schemas.openxmlformats.org/officeDocument/2006/relationships/hyperlink" Target="mailto:jenniferbremner21@gmail.com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cottishbiker@gmail.com" TargetMode="External" /><Relationship Id="rId2" Type="http://schemas.openxmlformats.org/officeDocument/2006/relationships/hyperlink" Target="mailto:John@stevensonmotorsport.co.uk" TargetMode="External" /><Relationship Id="rId3" Type="http://schemas.openxmlformats.org/officeDocument/2006/relationships/hyperlink" Target="mailto:vickypark2202@hotmail.co.uk" TargetMode="External" /><Relationship Id="rId4" Type="http://schemas.openxmlformats.org/officeDocument/2006/relationships/hyperlink" Target="mailto:eross@btinternet.com" TargetMode="External" /><Relationship Id="rId5" Type="http://schemas.openxmlformats.org/officeDocument/2006/relationships/hyperlink" Target="mailto:stuartr23@hotmail.co.uk" TargetMode="External" /><Relationship Id="rId6" Type="http://schemas.openxmlformats.org/officeDocument/2006/relationships/hyperlink" Target="mailto:anreid21@hotmail.com" TargetMode="External" /><Relationship Id="rId7" Type="http://schemas.openxmlformats.org/officeDocument/2006/relationships/hyperlink" Target="mailto:trevorpark2192@icloud.com" TargetMode="External" /><Relationship Id="rId8" Type="http://schemas.openxmlformats.org/officeDocument/2006/relationships/hyperlink" Target="mailto:rorycobban@gmail.com" TargetMode="External" /><Relationship Id="rId9" Type="http://schemas.openxmlformats.org/officeDocument/2006/relationships/hyperlink" Target="mailto:skeaa1@gmail.com" TargetMode="External" /><Relationship Id="rId10" Type="http://schemas.openxmlformats.org/officeDocument/2006/relationships/hyperlink" Target="mailto:melandjanhartley@talktalk.net" TargetMode="External" /><Relationship Id="rId11" Type="http://schemas.openxmlformats.org/officeDocument/2006/relationships/hyperlink" Target="mailto:Image1951@gmail.com" TargetMode="External" /><Relationship Id="rId12" Type="http://schemas.openxmlformats.org/officeDocument/2006/relationships/hyperlink" Target="mailto:craigmorrison44@aol.com" TargetMode="External" /><Relationship Id="rId13" Type="http://schemas.openxmlformats.org/officeDocument/2006/relationships/hyperlink" Target="mailto:jockramsay@btinternet" TargetMode="External" /><Relationship Id="rId14" Type="http://schemas.openxmlformats.org/officeDocument/2006/relationships/hyperlink" Target="mailto:jockramsay@btinternet" TargetMode="External" /><Relationship Id="rId15" Type="http://schemas.openxmlformats.org/officeDocument/2006/relationships/hyperlink" Target="mailto:ian.rainnie@me.com" TargetMode="External" /><Relationship Id="rId16" Type="http://schemas.openxmlformats.org/officeDocument/2006/relationships/hyperlink" Target="mailto:aonghus.drummond@nov.com" TargetMode="External" /><Relationship Id="rId17" Type="http://schemas.openxmlformats.org/officeDocument/2006/relationships/hyperlink" Target="mailto:johnramsay2@btinternet.com" TargetMode="External" /><Relationship Id="rId18" Type="http://schemas.openxmlformats.org/officeDocument/2006/relationships/hyperlink" Target="mailto:billyalambie@yahoo.co.uk" TargetMode="External" /><Relationship Id="rId19" Type="http://schemas.openxmlformats.org/officeDocument/2006/relationships/hyperlink" Target="mailto:Colingraham036@gmail.com" TargetMode="External" /><Relationship Id="rId20" Type="http://schemas.openxmlformats.org/officeDocument/2006/relationships/hyperlink" Target="mailto:vinylcut@aol.com" TargetMode="External" /><Relationship Id="rId21" Type="http://schemas.openxmlformats.org/officeDocument/2006/relationships/hyperlink" Target="mailto:cameronskea@gmail.com" TargetMode="External" /><Relationship Id="rId2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teven.murray@murraysport.co.uk" TargetMode="External" /><Relationship Id="rId2" Type="http://schemas.openxmlformats.org/officeDocument/2006/relationships/hyperlink" Target="mailto:martynas_zizas@yahoo.com" TargetMode="External" /><Relationship Id="rId3" Type="http://schemas.openxmlformats.org/officeDocument/2006/relationships/hyperlink" Target="mailto:alexandernyree@aol.co.uk" TargetMode="External" /><Relationship Id="rId4" Type="http://schemas.openxmlformats.org/officeDocument/2006/relationships/hyperlink" Target="mailto:bsw242@btinternet.com" TargetMode="External" /><Relationship Id="rId5" Type="http://schemas.openxmlformats.org/officeDocument/2006/relationships/hyperlink" Target="mailto:les@mjenginneringscotland.ltd.uk" TargetMode="External" /><Relationship Id="rId6" Type="http://schemas.openxmlformats.org/officeDocument/2006/relationships/hyperlink" Target="mailto:frasergellan@yahoo.co.uk" TargetMode="External" /><Relationship Id="rId7" Type="http://schemas.openxmlformats.org/officeDocument/2006/relationships/hyperlink" Target="mailto:mikeandrew007@hotmail.com" TargetMode="External" /><Relationship Id="rId8" Type="http://schemas.openxmlformats.org/officeDocument/2006/relationships/hyperlink" Target="mailto:garry@windowcraft.org" TargetMode="External" /><Relationship Id="rId9" Type="http://schemas.openxmlformats.org/officeDocument/2006/relationships/hyperlink" Target="mailto:dj_alexander92@yahoo.co.uk" TargetMode="External" /><Relationship Id="rId10" Type="http://schemas.openxmlformats.org/officeDocument/2006/relationships/hyperlink" Target="mailto:jimalexander1@icloud.com" TargetMode="External" /><Relationship Id="rId11" Type="http://schemas.openxmlformats.org/officeDocument/2006/relationships/hyperlink" Target="mailto:stuart.dow@sru.org.uk" TargetMode="External" /><Relationship Id="rId12" Type="http://schemas.openxmlformats.org/officeDocument/2006/relationships/hyperlink" Target="mailto:stubroo@aol.com" TargetMode="External" /><Relationship Id="rId13" Type="http://schemas.openxmlformats.org/officeDocument/2006/relationships/hyperlink" Target="mailto:k.illingworth@yahoo.co.uk" TargetMode="External" /><Relationship Id="rId14" Type="http://schemas.openxmlformats.org/officeDocument/2006/relationships/hyperlink" Target="mailto:rorenapier@yahoo.co.uk" TargetMode="External" /><Relationship Id="rId15" Type="http://schemas.openxmlformats.org/officeDocument/2006/relationships/hyperlink" Target="mailto:muzzynapier@yahoo.co.uk" TargetMode="External" /><Relationship Id="rId16" Type="http://schemas.openxmlformats.org/officeDocument/2006/relationships/hyperlink" Target="mailto:d.robertson8229@gmail.com" TargetMode="External" /><Relationship Id="rId17" Type="http://schemas.openxmlformats.org/officeDocument/2006/relationships/hyperlink" Target="mailto:rossalexander96@outlook.com" TargetMode="External" /><Relationship Id="rId18" Type="http://schemas.openxmlformats.org/officeDocument/2006/relationships/hyperlink" Target="mailto:alasdairalexander67@gmail.com" TargetMode="External" /><Relationship Id="rId19" Type="http://schemas.openxmlformats.org/officeDocument/2006/relationships/hyperlink" Target="mailto:graham@landroverexperiencescotland.co.uk" TargetMode="External" /><Relationship Id="rId20" Type="http://schemas.openxmlformats.org/officeDocument/2006/relationships/hyperlink" Target="mailto:mail@sugplumb.com" TargetMode="External" /><Relationship Id="rId21" Type="http://schemas.openxmlformats.org/officeDocument/2006/relationships/hyperlink" Target="mailto:fionalittlejohn@hotmail.co.uk" TargetMode="External" /><Relationship Id="rId22" Type="http://schemas.openxmlformats.org/officeDocument/2006/relationships/hyperlink" Target="mailto:winlinton@gmail.com" TargetMode="External" /><Relationship Id="rId23" Type="http://schemas.openxmlformats.org/officeDocument/2006/relationships/hyperlink" Target="mailto:johnmunroracing@hotmail.com" TargetMode="External" /><Relationship Id="rId24" Type="http://schemas.openxmlformats.org/officeDocument/2006/relationships/hyperlink" Target="mailto:roy@morrich.co.uk" TargetMode="External" /><Relationship Id="rId25" Type="http://schemas.openxmlformats.org/officeDocument/2006/relationships/hyperlink" Target="mailto:chas.f@sky.com" TargetMode="External" /><Relationship Id="rId26" Type="http://schemas.openxmlformats.org/officeDocument/2006/relationships/hyperlink" Target="mailto:jonathan.neale@tennents.com" TargetMode="External" /><Relationship Id="rId27" Type="http://schemas.openxmlformats.org/officeDocument/2006/relationships/hyperlink" Target="mailto:paulrhodes830@btinternet.com" TargetMode="External" /><Relationship Id="rId28" Type="http://schemas.openxmlformats.org/officeDocument/2006/relationships/hyperlink" Target="mailto:gcoghill11@gmail.com" TargetMode="External" /><Relationship Id="rId29" Type="http://schemas.openxmlformats.org/officeDocument/2006/relationships/hyperlink" Target="mailto:noodle-1@hotmail.co.uk" TargetMode="External" /><Relationship Id="rId30" Type="http://schemas.openxmlformats.org/officeDocument/2006/relationships/hyperlink" Target="mailto:mike3442cc@gmail.com" TargetMode="External" /><Relationship Id="rId31" Type="http://schemas.openxmlformats.org/officeDocument/2006/relationships/hyperlink" Target="mailto:ardoalpaca@aol.com" TargetMode="External" /><Relationship Id="rId32" Type="http://schemas.openxmlformats.org/officeDocument/2006/relationships/hyperlink" Target="mailto:banks.vince63@gmail.com" TargetMode="External" /><Relationship Id="rId3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pandmo@yahoo.co.uk" TargetMode="External" /><Relationship Id="rId2" Type="http://schemas.openxmlformats.org/officeDocument/2006/relationships/hyperlink" Target="mailto:guscarnegie15@gmail.com" TargetMode="External" /><Relationship Id="rId3" Type="http://schemas.openxmlformats.org/officeDocument/2006/relationships/hyperlink" Target="mailto:georgecoghill248@btinternet.com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fsmunro13@hotmail.com" TargetMode="External" /><Relationship Id="rId2" Type="http://schemas.openxmlformats.org/officeDocument/2006/relationships/hyperlink" Target="mailto:roz.reid@btopenworld.com" TargetMode="External" /><Relationship Id="rId3" Type="http://schemas.openxmlformats.org/officeDocument/2006/relationships/hyperlink" Target="mailto:cameronskea@gmail.com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1">
      <selection activeCell="F13" sqref="F13"/>
    </sheetView>
  </sheetViews>
  <sheetFormatPr defaultColWidth="9.140625" defaultRowHeight="15"/>
  <cols>
    <col min="2" max="2" width="12.00390625" style="0" customWidth="1"/>
    <col min="3" max="3" width="17.7109375" style="0" customWidth="1"/>
    <col min="4" max="4" width="5.8515625" style="0" customWidth="1"/>
    <col min="5" max="7" width="8.421875" style="31" bestFit="1" customWidth="1"/>
    <col min="8" max="8" width="8.421875" style="0" bestFit="1" customWidth="1"/>
    <col min="9" max="9" width="9.140625" style="31" customWidth="1"/>
    <col min="10" max="10" width="9.140625" style="0" customWidth="1"/>
    <col min="11" max="12" width="9.7109375" style="0" hidden="1" customWidth="1"/>
    <col min="15" max="15" width="9.140625" style="31" customWidth="1"/>
    <col min="18" max="19" width="9.7109375" style="0" bestFit="1" customWidth="1"/>
    <col min="21" max="21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4" ht="15">
      <c r="A3" s="2" t="s">
        <v>0</v>
      </c>
      <c r="B3" s="2" t="s">
        <v>1</v>
      </c>
      <c r="C3" s="2" t="s">
        <v>2</v>
      </c>
      <c r="D3" s="2" t="s">
        <v>3</v>
      </c>
    </row>
    <row r="4" spans="1:4" ht="15">
      <c r="A4" s="6" t="s">
        <v>4</v>
      </c>
      <c r="B4" s="6" t="s">
        <v>5</v>
      </c>
      <c r="C4" s="6" t="s">
        <v>6</v>
      </c>
      <c r="D4" s="6" t="s">
        <v>3</v>
      </c>
    </row>
    <row r="5" spans="1:22" ht="1.5" customHeight="1">
      <c r="A5" s="17"/>
      <c r="B5" s="17"/>
      <c r="C5" s="17"/>
      <c r="D5" s="17"/>
      <c r="E5" s="32"/>
      <c r="F5" s="32"/>
      <c r="G5" s="32"/>
      <c r="H5" s="18"/>
      <c r="I5" s="32"/>
      <c r="J5" s="18"/>
      <c r="K5" s="18"/>
      <c r="L5" s="18"/>
      <c r="M5" s="18"/>
      <c r="N5" s="18"/>
      <c r="O5" s="32"/>
      <c r="P5" s="18"/>
      <c r="Q5" s="18"/>
      <c r="R5" s="18"/>
      <c r="S5" s="18"/>
      <c r="T5" s="18"/>
      <c r="U5" s="32"/>
      <c r="V5" s="18"/>
    </row>
    <row r="6" spans="1:22" ht="15">
      <c r="A6" s="1" t="s">
        <v>7</v>
      </c>
      <c r="B6" s="1" t="s">
        <v>8</v>
      </c>
      <c r="C6" s="2" t="s">
        <v>9</v>
      </c>
      <c r="D6" s="1" t="s">
        <v>10</v>
      </c>
      <c r="E6" s="31">
        <v>95.77</v>
      </c>
      <c r="F6" s="33">
        <v>97.8</v>
      </c>
      <c r="H6" s="42"/>
      <c r="I6" s="31">
        <v>99.52</v>
      </c>
      <c r="J6" s="31">
        <v>99.65</v>
      </c>
      <c r="K6" s="31"/>
      <c r="L6" s="31"/>
      <c r="M6" s="31">
        <v>98.41</v>
      </c>
      <c r="N6" s="31">
        <v>94.22</v>
      </c>
      <c r="O6" s="31">
        <v>98.8</v>
      </c>
      <c r="P6" s="41">
        <v>98.58</v>
      </c>
      <c r="Q6" s="41">
        <v>96.73</v>
      </c>
      <c r="R6" s="29">
        <v>97.14</v>
      </c>
      <c r="S6" s="29">
        <v>96.31</v>
      </c>
      <c r="T6" s="29">
        <v>91.42</v>
      </c>
      <c r="U6" s="31">
        <f>SUM(E6:T6)</f>
        <v>1164.3500000000001</v>
      </c>
      <c r="V6" s="33">
        <v>592.1</v>
      </c>
    </row>
    <row r="7" spans="1:22" ht="15">
      <c r="A7" s="6" t="s">
        <v>11</v>
      </c>
      <c r="B7" s="6" t="s">
        <v>12</v>
      </c>
      <c r="C7" s="6" t="s">
        <v>9</v>
      </c>
      <c r="D7" s="6" t="s">
        <v>10</v>
      </c>
      <c r="E7" s="31">
        <v>97.77</v>
      </c>
      <c r="F7" s="31">
        <v>98.28</v>
      </c>
      <c r="G7" s="31">
        <v>97.31</v>
      </c>
      <c r="H7" s="31">
        <v>98.72</v>
      </c>
      <c r="I7" s="31">
        <v>97.79</v>
      </c>
      <c r="J7" s="31">
        <v>97.37</v>
      </c>
      <c r="K7" s="31"/>
      <c r="L7" s="31"/>
      <c r="M7" s="31">
        <v>97.88</v>
      </c>
      <c r="N7" s="31">
        <v>95.98</v>
      </c>
      <c r="O7" s="31">
        <v>98.92</v>
      </c>
      <c r="P7" s="41">
        <v>98.26</v>
      </c>
      <c r="Q7" s="41">
        <v>98.05</v>
      </c>
      <c r="R7" s="29">
        <v>97.51</v>
      </c>
      <c r="S7" s="29">
        <v>96.72</v>
      </c>
      <c r="U7" s="33">
        <f>SUM(E7:T7)</f>
        <v>1270.56</v>
      </c>
      <c r="V7" s="29">
        <v>590.11</v>
      </c>
    </row>
    <row r="8" spans="1:22" ht="15">
      <c r="A8" s="7" t="s">
        <v>13</v>
      </c>
      <c r="B8" s="7" t="s">
        <v>34</v>
      </c>
      <c r="C8" s="7" t="s">
        <v>35</v>
      </c>
      <c r="D8" s="7" t="s">
        <v>10</v>
      </c>
      <c r="E8" s="33">
        <v>93.6</v>
      </c>
      <c r="F8" s="31">
        <v>94.63</v>
      </c>
      <c r="G8" s="31">
        <v>94.29</v>
      </c>
      <c r="H8" s="31">
        <v>94.26</v>
      </c>
      <c r="I8" s="31">
        <v>94.95</v>
      </c>
      <c r="J8" s="31">
        <v>93.79</v>
      </c>
      <c r="K8" s="31"/>
      <c r="L8" s="31"/>
      <c r="M8" s="31">
        <v>93.89</v>
      </c>
      <c r="N8" s="31">
        <v>91.88</v>
      </c>
      <c r="O8" s="31">
        <v>95.66</v>
      </c>
      <c r="P8" s="43"/>
      <c r="Q8" s="43"/>
      <c r="U8" s="33">
        <f>SUM(E8:T8)</f>
        <v>846.9499999999999</v>
      </c>
      <c r="V8" s="31">
        <v>567.68</v>
      </c>
    </row>
    <row r="9" spans="1:22" ht="15">
      <c r="A9" s="9" t="s">
        <v>18</v>
      </c>
      <c r="B9" s="9" t="s">
        <v>19</v>
      </c>
      <c r="C9" s="9" t="s">
        <v>20</v>
      </c>
      <c r="D9" s="5" t="s">
        <v>10</v>
      </c>
      <c r="I9" s="31">
        <v>85.15</v>
      </c>
      <c r="J9" s="31">
        <v>85.29</v>
      </c>
      <c r="K9" s="31"/>
      <c r="L9" s="31"/>
      <c r="M9" s="42"/>
      <c r="O9" s="31">
        <v>87.63</v>
      </c>
      <c r="P9" s="41">
        <v>86.84</v>
      </c>
      <c r="Q9" s="41">
        <v>84.84</v>
      </c>
      <c r="R9" s="29">
        <v>85.61</v>
      </c>
      <c r="S9" s="29">
        <v>85.03</v>
      </c>
      <c r="T9" s="29">
        <v>76.94</v>
      </c>
      <c r="U9" s="31">
        <f>SUM(I9:T9)</f>
        <v>677.3299999999999</v>
      </c>
      <c r="V9" s="31">
        <v>515.11</v>
      </c>
    </row>
    <row r="10" spans="1:22" ht="15">
      <c r="A10" s="6" t="s">
        <v>40</v>
      </c>
      <c r="B10" s="7" t="s">
        <v>41</v>
      </c>
      <c r="C10" s="7" t="s">
        <v>42</v>
      </c>
      <c r="D10" s="7" t="s">
        <v>10</v>
      </c>
      <c r="E10" s="33">
        <v>93</v>
      </c>
      <c r="F10" s="31">
        <v>94.15</v>
      </c>
      <c r="H10" s="42"/>
      <c r="J10" s="42"/>
      <c r="K10" s="31"/>
      <c r="L10" s="31"/>
      <c r="M10" s="31">
        <v>91.99</v>
      </c>
      <c r="P10" s="43"/>
      <c r="Q10" s="43"/>
      <c r="R10" s="42"/>
      <c r="S10" s="42"/>
      <c r="T10" s="31">
        <v>91.27</v>
      </c>
      <c r="U10" s="33">
        <f>SUM(E10:T10)</f>
        <v>370.40999999999997</v>
      </c>
      <c r="V10" s="33">
        <v>370.41</v>
      </c>
    </row>
    <row r="11" spans="1:22" ht="15">
      <c r="A11" s="25" t="s">
        <v>133</v>
      </c>
      <c r="B11" s="26" t="s">
        <v>8</v>
      </c>
      <c r="C11" s="27" t="s">
        <v>234</v>
      </c>
      <c r="D11" s="26" t="s">
        <v>10</v>
      </c>
      <c r="E11" s="27"/>
      <c r="F11" s="26"/>
      <c r="G11" s="27"/>
      <c r="H11" s="27"/>
      <c r="I11" s="27"/>
      <c r="J11" s="28"/>
      <c r="K11" s="31"/>
      <c r="L11" s="31"/>
      <c r="M11" s="42"/>
      <c r="O11" s="31">
        <v>95.97</v>
      </c>
      <c r="P11" s="42"/>
      <c r="Q11" s="42"/>
      <c r="R11" s="31">
        <v>96.39</v>
      </c>
      <c r="S11" s="31">
        <v>95.02</v>
      </c>
      <c r="T11" s="42"/>
      <c r="U11" s="31">
        <f>SUM(O11:T11)</f>
        <v>287.38</v>
      </c>
      <c r="V11" s="31">
        <v>287.38</v>
      </c>
    </row>
    <row r="12" spans="1:22" ht="15">
      <c r="A12" s="6" t="s">
        <v>27</v>
      </c>
      <c r="B12" s="6" t="s">
        <v>28</v>
      </c>
      <c r="C12" s="6" t="s">
        <v>9</v>
      </c>
      <c r="D12" s="9" t="s">
        <v>10</v>
      </c>
      <c r="I12" s="33">
        <v>94.1</v>
      </c>
      <c r="K12" s="31"/>
      <c r="L12" s="31"/>
      <c r="O12" s="31">
        <v>91.9</v>
      </c>
      <c r="U12" s="33">
        <f>SUM(I12:T12)</f>
        <v>186</v>
      </c>
      <c r="V12" s="33">
        <v>186</v>
      </c>
    </row>
    <row r="13" spans="1:22" ht="15">
      <c r="A13" s="9" t="s">
        <v>21</v>
      </c>
      <c r="B13" s="9" t="s">
        <v>22</v>
      </c>
      <c r="C13" s="9" t="s">
        <v>23</v>
      </c>
      <c r="D13" s="9" t="s">
        <v>10</v>
      </c>
      <c r="H13" s="42"/>
      <c r="J13" s="42"/>
      <c r="K13" s="42"/>
      <c r="L13" s="42"/>
      <c r="M13" s="31">
        <v>89.87</v>
      </c>
      <c r="R13" s="42"/>
      <c r="S13" s="42"/>
      <c r="T13" s="31">
        <v>86.86</v>
      </c>
      <c r="U13" s="31">
        <f>SUM(M13:T13)</f>
        <v>176.73000000000002</v>
      </c>
      <c r="V13" s="31">
        <v>176.73</v>
      </c>
    </row>
    <row r="14" spans="1:22" ht="15">
      <c r="A14" s="10" t="s">
        <v>24</v>
      </c>
      <c r="B14" s="10" t="s">
        <v>25</v>
      </c>
      <c r="C14" s="10" t="s">
        <v>26</v>
      </c>
      <c r="D14" s="5" t="s">
        <v>10</v>
      </c>
      <c r="M14" s="42"/>
      <c r="O14" s="31">
        <v>97.79</v>
      </c>
      <c r="U14" s="31">
        <f>SUM(O14:T14)</f>
        <v>97.79</v>
      </c>
      <c r="V14" s="31">
        <f>SUM(P14:U14)</f>
        <v>97.79</v>
      </c>
    </row>
    <row r="15" spans="1:12" ht="15">
      <c r="A15" s="11" t="s">
        <v>13</v>
      </c>
      <c r="B15" s="11" t="s">
        <v>14</v>
      </c>
      <c r="C15" s="6" t="s">
        <v>15</v>
      </c>
      <c r="D15" s="5" t="s">
        <v>10</v>
      </c>
      <c r="K15" s="31"/>
      <c r="L15" s="31"/>
    </row>
    <row r="16" spans="1:12" ht="15">
      <c r="A16" s="9" t="s">
        <v>16</v>
      </c>
      <c r="B16" s="9" t="s">
        <v>17</v>
      </c>
      <c r="C16" s="7" t="s">
        <v>9</v>
      </c>
      <c r="D16" s="6" t="s">
        <v>10</v>
      </c>
      <c r="K16" s="31"/>
      <c r="L16" s="31"/>
    </row>
    <row r="17" spans="1:4" ht="15">
      <c r="A17" s="9" t="s">
        <v>29</v>
      </c>
      <c r="B17" s="9" t="s">
        <v>30</v>
      </c>
      <c r="C17" s="9" t="s">
        <v>31</v>
      </c>
      <c r="D17" s="9" t="s">
        <v>10</v>
      </c>
    </row>
    <row r="18" spans="1:4" ht="15">
      <c r="A18" s="6" t="s">
        <v>32</v>
      </c>
      <c r="B18" s="6" t="s">
        <v>33</v>
      </c>
      <c r="C18" s="6" t="s">
        <v>9</v>
      </c>
      <c r="D18" s="9" t="s">
        <v>10</v>
      </c>
    </row>
    <row r="19" spans="1:4" ht="15">
      <c r="A19" s="9" t="s">
        <v>36</v>
      </c>
      <c r="B19" s="9" t="s">
        <v>37</v>
      </c>
      <c r="C19" s="9" t="s">
        <v>38</v>
      </c>
      <c r="D19" s="5" t="s">
        <v>10</v>
      </c>
    </row>
    <row r="20" spans="1:4" ht="15">
      <c r="A20" s="9" t="s">
        <v>39</v>
      </c>
      <c r="B20" s="9" t="s">
        <v>37</v>
      </c>
      <c r="C20" s="9" t="s">
        <v>38</v>
      </c>
      <c r="D20" s="5" t="s">
        <v>10</v>
      </c>
    </row>
    <row r="21" spans="1:22" ht="1.5" customHeight="1">
      <c r="A21" s="17"/>
      <c r="B21" s="19"/>
      <c r="C21" s="19"/>
      <c r="D21" s="19"/>
      <c r="E21" s="32"/>
      <c r="F21" s="32"/>
      <c r="G21" s="32"/>
      <c r="H21" s="18"/>
      <c r="I21" s="32"/>
      <c r="J21" s="18"/>
      <c r="K21" s="18"/>
      <c r="L21" s="18"/>
      <c r="M21" s="18"/>
      <c r="N21" s="18"/>
      <c r="O21" s="32"/>
      <c r="P21" s="18"/>
      <c r="Q21" s="18"/>
      <c r="R21" s="18"/>
      <c r="S21" s="18"/>
      <c r="T21" s="18"/>
      <c r="U21" s="32"/>
      <c r="V21" s="18"/>
    </row>
    <row r="22" spans="1:22" ht="15">
      <c r="A22" s="3" t="s">
        <v>47</v>
      </c>
      <c r="B22" s="3" t="s">
        <v>44</v>
      </c>
      <c r="C22" s="2" t="s">
        <v>48</v>
      </c>
      <c r="D22" s="3" t="s">
        <v>46</v>
      </c>
      <c r="H22" s="42"/>
      <c r="I22" s="31">
        <v>93.07</v>
      </c>
      <c r="J22" s="31">
        <v>92.91</v>
      </c>
      <c r="M22" s="31"/>
      <c r="N22" s="42"/>
      <c r="O22" s="31">
        <v>92.96</v>
      </c>
      <c r="P22" s="41">
        <v>94.86</v>
      </c>
      <c r="Q22" s="41">
        <v>91.33</v>
      </c>
      <c r="R22" s="29">
        <v>94.28</v>
      </c>
      <c r="S22" s="29">
        <v>94.76</v>
      </c>
      <c r="U22" s="31">
        <f>SUM(I22:T22)</f>
        <v>654.17</v>
      </c>
      <c r="V22" s="31">
        <v>562.84</v>
      </c>
    </row>
    <row r="23" spans="1:22" ht="15">
      <c r="A23" s="11" t="s">
        <v>49</v>
      </c>
      <c r="B23" s="11" t="s">
        <v>50</v>
      </c>
      <c r="C23" s="6" t="s">
        <v>51</v>
      </c>
      <c r="D23" s="6" t="s">
        <v>46</v>
      </c>
      <c r="E23" s="31">
        <v>88.55</v>
      </c>
      <c r="F23" s="31">
        <v>78.48</v>
      </c>
      <c r="G23" s="31">
        <v>89.03</v>
      </c>
      <c r="H23" s="31">
        <v>89.63</v>
      </c>
      <c r="J23" s="42"/>
      <c r="M23" s="31">
        <v>88.92</v>
      </c>
      <c r="N23" s="31">
        <v>84.44</v>
      </c>
      <c r="P23" s="42"/>
      <c r="Q23" s="42"/>
      <c r="R23" s="42"/>
      <c r="S23" s="42"/>
      <c r="T23" s="31">
        <v>83.99</v>
      </c>
      <c r="U23" s="31">
        <f>SUM(E23:T23)</f>
        <v>603.04</v>
      </c>
      <c r="V23" s="31">
        <v>524.56</v>
      </c>
    </row>
    <row r="24" spans="1:22" ht="15">
      <c r="A24" s="1" t="s">
        <v>43</v>
      </c>
      <c r="B24" s="1" t="s">
        <v>44</v>
      </c>
      <c r="C24" s="2" t="s">
        <v>45</v>
      </c>
      <c r="D24" s="1" t="s">
        <v>46</v>
      </c>
      <c r="I24" s="31">
        <v>88.75</v>
      </c>
      <c r="M24" s="31"/>
      <c r="P24" s="41">
        <v>91.73</v>
      </c>
      <c r="Q24" s="44">
        <v>89.1</v>
      </c>
      <c r="U24" s="31">
        <f>SUM(I24:T24)</f>
        <v>269.58000000000004</v>
      </c>
      <c r="V24" s="31">
        <v>269.58</v>
      </c>
    </row>
    <row r="25" spans="1:13" ht="15">
      <c r="A25" s="29" t="s">
        <v>85</v>
      </c>
      <c r="B25" s="29" t="s">
        <v>235</v>
      </c>
      <c r="C25" s="29" t="s">
        <v>236</v>
      </c>
      <c r="D25" s="25" t="s">
        <v>46</v>
      </c>
      <c r="M25" s="31"/>
    </row>
    <row r="26" spans="1:22" ht="1.5" customHeight="1">
      <c r="A26" s="20"/>
      <c r="B26" s="20"/>
      <c r="C26" s="17"/>
      <c r="D26" s="17"/>
      <c r="E26" s="32"/>
      <c r="F26" s="32"/>
      <c r="G26" s="32"/>
      <c r="H26" s="18"/>
      <c r="I26" s="32"/>
      <c r="J26" s="18"/>
      <c r="K26" s="18"/>
      <c r="L26" s="18"/>
      <c r="M26" s="32"/>
      <c r="N26" s="18"/>
      <c r="O26" s="32"/>
      <c r="P26" s="18"/>
      <c r="Q26" s="18"/>
      <c r="R26" s="18"/>
      <c r="S26" s="18"/>
      <c r="T26" s="18"/>
      <c r="U26" s="32"/>
      <c r="V26" s="18"/>
    </row>
    <row r="27" spans="1:22" ht="15">
      <c r="A27" s="6" t="s">
        <v>52</v>
      </c>
      <c r="B27" s="6" t="s">
        <v>25</v>
      </c>
      <c r="C27" s="9" t="s">
        <v>53</v>
      </c>
      <c r="D27" s="7" t="s">
        <v>54</v>
      </c>
      <c r="M27" s="31">
        <v>89.11</v>
      </c>
      <c r="U27" s="31">
        <f>SUM(M27:T27)</f>
        <v>89.11</v>
      </c>
      <c r="V27" s="31">
        <v>89.11</v>
      </c>
    </row>
    <row r="28" spans="1:22" ht="1.5" customHeight="1">
      <c r="A28" s="21"/>
      <c r="B28" s="21"/>
      <c r="C28" s="21"/>
      <c r="D28" s="22"/>
      <c r="E28" s="32"/>
      <c r="F28" s="32"/>
      <c r="G28" s="32"/>
      <c r="H28" s="18"/>
      <c r="I28" s="32"/>
      <c r="J28" s="18"/>
      <c r="K28" s="18"/>
      <c r="L28" s="18"/>
      <c r="M28" s="32"/>
      <c r="N28" s="18"/>
      <c r="O28" s="32"/>
      <c r="P28" s="18"/>
      <c r="Q28" s="18"/>
      <c r="R28" s="18"/>
      <c r="S28" s="18"/>
      <c r="T28" s="18"/>
      <c r="U28" s="32"/>
      <c r="V28" s="32"/>
    </row>
    <row r="29" spans="1:22" ht="15">
      <c r="A29" s="9" t="s">
        <v>55</v>
      </c>
      <c r="B29" s="9" t="s">
        <v>60</v>
      </c>
      <c r="C29" s="9" t="s">
        <v>61</v>
      </c>
      <c r="D29" s="5" t="s">
        <v>62</v>
      </c>
      <c r="M29" s="31"/>
      <c r="V29" s="31"/>
    </row>
    <row r="30" spans="1:22" ht="15">
      <c r="A30" s="7" t="s">
        <v>63</v>
      </c>
      <c r="B30" s="7" t="s">
        <v>64</v>
      </c>
      <c r="C30" s="7" t="s">
        <v>65</v>
      </c>
      <c r="D30" s="7" t="s">
        <v>62</v>
      </c>
      <c r="M30" s="31"/>
      <c r="P30" s="31">
        <v>85.68</v>
      </c>
      <c r="Q30" s="31">
        <v>83.96</v>
      </c>
      <c r="U30" s="31">
        <f>SUM(P30:T30)</f>
        <v>169.64</v>
      </c>
      <c r="V30" s="31">
        <v>169.64</v>
      </c>
    </row>
    <row r="31" spans="1:22" ht="1.5" customHeight="1">
      <c r="A31" s="19"/>
      <c r="B31" s="19"/>
      <c r="C31" s="19"/>
      <c r="D31" s="19"/>
      <c r="E31" s="32"/>
      <c r="F31" s="32"/>
      <c r="G31" s="32"/>
      <c r="H31" s="18"/>
      <c r="I31" s="32"/>
      <c r="J31" s="18"/>
      <c r="K31" s="18"/>
      <c r="L31" s="18"/>
      <c r="M31" s="32"/>
      <c r="N31" s="18"/>
      <c r="O31" s="32"/>
      <c r="P31" s="18"/>
      <c r="Q31" s="18"/>
      <c r="R31" s="18"/>
      <c r="S31" s="18"/>
      <c r="T31" s="18"/>
      <c r="U31" s="32"/>
      <c r="V31" s="18"/>
    </row>
    <row r="32" spans="1:22" ht="15">
      <c r="A32" s="9" t="s">
        <v>70</v>
      </c>
      <c r="B32" s="9" t="s">
        <v>71</v>
      </c>
      <c r="C32" s="9" t="s">
        <v>72</v>
      </c>
      <c r="D32" s="7" t="s">
        <v>69</v>
      </c>
      <c r="I32" s="33">
        <v>93.3</v>
      </c>
      <c r="J32" s="31">
        <v>92.52</v>
      </c>
      <c r="M32" s="31"/>
      <c r="O32" s="31">
        <v>89.07</v>
      </c>
      <c r="P32" s="31">
        <v>92.79</v>
      </c>
      <c r="Q32" s="42"/>
      <c r="R32" s="31">
        <v>90.93</v>
      </c>
      <c r="S32" s="31">
        <v>88.49</v>
      </c>
      <c r="U32" s="31">
        <f>SUM(I32:T32)</f>
        <v>547.1</v>
      </c>
      <c r="V32" s="33">
        <v>547.1</v>
      </c>
    </row>
    <row r="33" spans="1:22" ht="15">
      <c r="A33" s="50" t="s">
        <v>251</v>
      </c>
      <c r="B33" s="6" t="s">
        <v>67</v>
      </c>
      <c r="C33" s="6" t="s">
        <v>75</v>
      </c>
      <c r="D33" s="6" t="s">
        <v>69</v>
      </c>
      <c r="E33" s="33">
        <v>71.5</v>
      </c>
      <c r="F33" s="33">
        <v>71.9</v>
      </c>
      <c r="I33" s="33">
        <v>75.7</v>
      </c>
      <c r="J33" s="33">
        <v>75.93</v>
      </c>
      <c r="M33" s="31"/>
      <c r="O33" s="31">
        <v>78.65</v>
      </c>
      <c r="P33" s="41">
        <v>79.74</v>
      </c>
      <c r="Q33" s="41">
        <v>75.98</v>
      </c>
      <c r="R33" s="29">
        <v>76.21</v>
      </c>
      <c r="U33" s="33">
        <f>SUM(E33:T33)</f>
        <v>605.6100000000001</v>
      </c>
      <c r="V33" s="31">
        <v>462.21</v>
      </c>
    </row>
    <row r="34" spans="1:22" ht="15">
      <c r="A34" s="11" t="s">
        <v>73</v>
      </c>
      <c r="B34" s="11" t="s">
        <v>74</v>
      </c>
      <c r="C34" s="6" t="s">
        <v>75</v>
      </c>
      <c r="D34" s="5" t="s">
        <v>69</v>
      </c>
      <c r="E34" s="31">
        <v>72.09</v>
      </c>
      <c r="F34" s="31">
        <v>73.71</v>
      </c>
      <c r="I34" s="31">
        <v>71.43</v>
      </c>
      <c r="J34" s="31">
        <v>72.95</v>
      </c>
      <c r="M34" s="31"/>
      <c r="O34" s="33">
        <v>73.5</v>
      </c>
      <c r="P34" s="41">
        <v>78.67</v>
      </c>
      <c r="Q34" s="41">
        <v>75.74</v>
      </c>
      <c r="R34" s="29">
        <v>72.8</v>
      </c>
      <c r="S34" s="42"/>
      <c r="U34" s="33">
        <f>SUM(E34:T34)</f>
        <v>590.89</v>
      </c>
      <c r="V34" s="31">
        <v>447.37</v>
      </c>
    </row>
    <row r="35" spans="1:22" ht="15">
      <c r="A35" s="9" t="s">
        <v>66</v>
      </c>
      <c r="B35" s="9" t="s">
        <v>67</v>
      </c>
      <c r="C35" s="9" t="s">
        <v>68</v>
      </c>
      <c r="D35" s="7" t="s">
        <v>69</v>
      </c>
      <c r="M35" s="31"/>
      <c r="P35" s="31">
        <v>94.78</v>
      </c>
      <c r="Q35">
        <v>94.04</v>
      </c>
      <c r="U35" s="31">
        <f>SUM(P35:T35)</f>
        <v>188.82</v>
      </c>
      <c r="V35" s="31">
        <v>188.82</v>
      </c>
    </row>
    <row r="36" spans="1:22" ht="1.5" customHeight="1">
      <c r="A36" s="17"/>
      <c r="B36" s="17"/>
      <c r="C36" s="17"/>
      <c r="D36" s="17"/>
      <c r="E36" s="32"/>
      <c r="F36" s="32"/>
      <c r="G36" s="32"/>
      <c r="H36" s="18"/>
      <c r="I36" s="32"/>
      <c r="J36" s="18"/>
      <c r="K36" s="18"/>
      <c r="L36" s="18"/>
      <c r="M36" s="32"/>
      <c r="N36" s="18"/>
      <c r="O36" s="32"/>
      <c r="P36" s="18"/>
      <c r="Q36" s="18"/>
      <c r="R36" s="18"/>
      <c r="S36" s="18"/>
      <c r="T36" s="18"/>
      <c r="U36" s="32"/>
      <c r="V36" s="18"/>
    </row>
    <row r="37" spans="1:22" ht="15">
      <c r="A37" s="9" t="s">
        <v>84</v>
      </c>
      <c r="B37" s="9" t="s">
        <v>82</v>
      </c>
      <c r="C37" s="9" t="s">
        <v>83</v>
      </c>
      <c r="D37" s="5" t="s">
        <v>80</v>
      </c>
      <c r="G37" s="31">
        <v>98.92</v>
      </c>
      <c r="H37" s="31">
        <v>97.44</v>
      </c>
      <c r="I37" s="31">
        <v>101.03</v>
      </c>
      <c r="J37" s="31">
        <v>102.04</v>
      </c>
      <c r="M37" s="31">
        <v>99.39</v>
      </c>
      <c r="N37" s="31">
        <v>91.26</v>
      </c>
      <c r="O37" s="31">
        <v>101.29</v>
      </c>
      <c r="P37" s="31">
        <v>101.33</v>
      </c>
      <c r="Q37" s="31">
        <v>86.86</v>
      </c>
      <c r="R37" s="31">
        <v>102.86</v>
      </c>
      <c r="S37" s="31">
        <v>79.54</v>
      </c>
      <c r="U37" s="31">
        <f>SUM(G37:T37)</f>
        <v>1061.96</v>
      </c>
      <c r="V37" s="31">
        <v>607.94</v>
      </c>
    </row>
    <row r="38" spans="1:22" ht="15">
      <c r="A38" s="9" t="s">
        <v>81</v>
      </c>
      <c r="B38" s="9" t="s">
        <v>82</v>
      </c>
      <c r="C38" s="9" t="s">
        <v>83</v>
      </c>
      <c r="D38" s="5" t="s">
        <v>80</v>
      </c>
      <c r="G38" s="31">
        <v>92.72</v>
      </c>
      <c r="H38" s="31">
        <v>94.58</v>
      </c>
      <c r="I38" s="31">
        <v>92.98</v>
      </c>
      <c r="J38" s="31">
        <v>94.89</v>
      </c>
      <c r="M38" s="31">
        <v>90.07</v>
      </c>
      <c r="N38" s="31">
        <v>87.58</v>
      </c>
      <c r="O38" s="31">
        <v>94.34</v>
      </c>
      <c r="P38" s="31">
        <v>98.05</v>
      </c>
      <c r="R38" s="31">
        <v>93.16</v>
      </c>
      <c r="S38" s="31">
        <v>78.86</v>
      </c>
      <c r="U38" s="33">
        <f>SUM(G38:T38)</f>
        <v>917.23</v>
      </c>
      <c r="V38" s="31">
        <v>567.56</v>
      </c>
    </row>
    <row r="39" spans="1:22" ht="15">
      <c r="A39" s="11" t="s">
        <v>77</v>
      </c>
      <c r="B39" s="11" t="s">
        <v>78</v>
      </c>
      <c r="C39" s="6" t="s">
        <v>79</v>
      </c>
      <c r="D39" s="6" t="s">
        <v>80</v>
      </c>
      <c r="M39" s="31"/>
      <c r="T39" s="31">
        <v>85.43</v>
      </c>
      <c r="U39" s="31">
        <v>85.43</v>
      </c>
      <c r="V39" s="31">
        <v>85.43</v>
      </c>
    </row>
    <row r="40" spans="1:4" ht="15.75" customHeight="1">
      <c r="A40" s="4" t="s">
        <v>7</v>
      </c>
      <c r="B40" s="4" t="s">
        <v>58</v>
      </c>
      <c r="C40" s="8" t="s">
        <v>59</v>
      </c>
      <c r="D40" s="1" t="s">
        <v>80</v>
      </c>
    </row>
    <row r="41" spans="1:22" ht="1.5" customHeight="1">
      <c r="A41" s="22"/>
      <c r="B41" s="22"/>
      <c r="C41" s="23"/>
      <c r="D41" s="19"/>
      <c r="E41" s="32"/>
      <c r="F41" s="32"/>
      <c r="G41" s="32"/>
      <c r="H41" s="18"/>
      <c r="I41" s="32"/>
      <c r="J41" s="18"/>
      <c r="K41" s="18"/>
      <c r="L41" s="18"/>
      <c r="M41" s="18"/>
      <c r="N41" s="18"/>
      <c r="O41" s="32"/>
      <c r="P41" s="18"/>
      <c r="Q41" s="18"/>
      <c r="R41" s="18"/>
      <c r="S41" s="18"/>
      <c r="T41" s="18"/>
      <c r="U41" s="32"/>
      <c r="V41" s="18"/>
    </row>
    <row r="65" spans="1:22" ht="3" customHeight="1">
      <c r="A65" s="21"/>
      <c r="B65" s="21"/>
      <c r="C65" s="21"/>
      <c r="D65" s="21"/>
      <c r="E65" s="32"/>
      <c r="F65" s="32"/>
      <c r="G65" s="32"/>
      <c r="H65" s="18"/>
      <c r="I65" s="32"/>
      <c r="J65" s="18"/>
      <c r="K65" s="18"/>
      <c r="L65" s="18"/>
      <c r="M65" s="18"/>
      <c r="N65" s="18"/>
      <c r="O65" s="32"/>
      <c r="P65" s="18"/>
      <c r="Q65" s="18"/>
      <c r="R65" s="18"/>
      <c r="S65" s="18"/>
      <c r="T65" s="18"/>
      <c r="U65" s="32"/>
      <c r="V65" s="18"/>
    </row>
    <row r="108" spans="1:22" ht="1.5" customHeight="1">
      <c r="A108" s="22"/>
      <c r="B108" s="21"/>
      <c r="C108" s="19"/>
      <c r="D108" s="22"/>
      <c r="E108" s="32"/>
      <c r="F108" s="32"/>
      <c r="G108" s="32"/>
      <c r="H108" s="18"/>
      <c r="I108" s="32"/>
      <c r="J108" s="18"/>
      <c r="K108" s="18"/>
      <c r="L108" s="18"/>
      <c r="M108" s="18"/>
      <c r="N108" s="18"/>
      <c r="O108" s="32"/>
      <c r="P108" s="18"/>
      <c r="Q108" s="18"/>
      <c r="R108" s="18"/>
      <c r="S108" s="18"/>
      <c r="T108" s="18"/>
      <c r="U108" s="32"/>
      <c r="V108" s="18"/>
    </row>
  </sheetData>
  <sheetProtection/>
  <hyperlinks>
    <hyperlink ref="H40" r:id="rId1" display="craigwilliambeaton@gmail.com"/>
    <hyperlink ref="H35" r:id="rId2" display="mackenzie-john@btconnect.com"/>
    <hyperlink ref="H32" r:id="rId3" display="nev@pickwickperformance.co.uk"/>
    <hyperlink ref="H29" r:id="rId4" display="colin.mcateer@networkrail.co.uk"/>
    <hyperlink ref="H34" r:id="rId5" display="fsmunro13@hotmail.com"/>
    <hyperlink ref="H33" r:id="rId6" display="roz.reid@btopenworld.com"/>
    <hyperlink ref="H39" r:id="rId7" display="Sshcreply@highlugtonridge.co.uk "/>
    <hyperlink ref="H30" r:id="rId8" display="lovat.fraser@btinternet.com"/>
    <hyperlink ref="H37" r:id="rId9" display="graemebremner.gb@gmail.com"/>
    <hyperlink ref="H38" r:id="rId10" display="jenniferbremner21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1"/>
  <ignoredErrors>
    <ignoredError sqref="U23 T10:U12 U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PageLayoutView="0" workbookViewId="0" topLeftCell="A1">
      <selection activeCell="T5" sqref="T5"/>
    </sheetView>
  </sheetViews>
  <sheetFormatPr defaultColWidth="9.140625" defaultRowHeight="15"/>
  <cols>
    <col min="3" max="3" width="13.57421875" style="0" customWidth="1"/>
    <col min="9" max="9" width="9.140625" style="31" customWidth="1"/>
    <col min="10" max="10" width="9.140625" style="0" customWidth="1"/>
    <col min="11" max="12" width="9.140625" style="0" hidden="1" customWidth="1"/>
    <col min="21" max="21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s="42" customFormat="1" ht="15">
      <c r="A3" s="9" t="s">
        <v>157</v>
      </c>
      <c r="B3" s="9" t="s">
        <v>158</v>
      </c>
      <c r="C3" s="9" t="s">
        <v>159</v>
      </c>
      <c r="D3" s="9" t="s">
        <v>160</v>
      </c>
      <c r="E3" s="31"/>
      <c r="F3" s="31"/>
      <c r="G3" s="31">
        <v>95.46</v>
      </c>
      <c r="H3" s="31">
        <v>95.84</v>
      </c>
      <c r="I3" s="31">
        <v>97.03</v>
      </c>
      <c r="J3" s="33">
        <v>99</v>
      </c>
      <c r="K3" s="31"/>
      <c r="L3" s="31"/>
      <c r="M3" s="31">
        <v>59.81</v>
      </c>
      <c r="N3" s="31">
        <v>85.67</v>
      </c>
      <c r="O3" s="31">
        <v>92.53</v>
      </c>
      <c r="P3" s="31">
        <v>98.34</v>
      </c>
      <c r="Q3" s="33">
        <v>95.4</v>
      </c>
      <c r="R3" s="31">
        <v>92.43</v>
      </c>
      <c r="S3" s="33">
        <v>87.8</v>
      </c>
      <c r="T3" s="31">
        <v>84.6</v>
      </c>
      <c r="U3" s="33">
        <f>SUM(E3:T3)</f>
        <v>1083.9099999999999</v>
      </c>
      <c r="V3" s="31">
        <v>581.07</v>
      </c>
    </row>
    <row r="4" spans="1:22" s="42" customFormat="1" ht="15">
      <c r="A4" s="9" t="s">
        <v>81</v>
      </c>
      <c r="B4" s="9" t="s">
        <v>82</v>
      </c>
      <c r="C4" s="9" t="s">
        <v>83</v>
      </c>
      <c r="D4" s="5" t="s">
        <v>80</v>
      </c>
      <c r="E4" s="31"/>
      <c r="F4" s="31"/>
      <c r="G4" s="31">
        <v>92.72</v>
      </c>
      <c r="H4" s="31">
        <v>94.58</v>
      </c>
      <c r="I4" s="31">
        <v>92.98</v>
      </c>
      <c r="J4" s="31">
        <v>94.89</v>
      </c>
      <c r="M4" s="31">
        <v>90.07</v>
      </c>
      <c r="N4" s="31">
        <v>87.58</v>
      </c>
      <c r="O4" s="31">
        <v>94.34</v>
      </c>
      <c r="P4" s="31">
        <v>98.05</v>
      </c>
      <c r="R4" s="31">
        <v>93.16</v>
      </c>
      <c r="S4" s="31">
        <v>78.86</v>
      </c>
      <c r="U4" s="33">
        <f>SUM(G4:T4)</f>
        <v>917.23</v>
      </c>
      <c r="V4" s="31">
        <v>567.56</v>
      </c>
    </row>
    <row r="5" spans="1:22" s="42" customFormat="1" ht="15">
      <c r="A5" s="6" t="s">
        <v>32</v>
      </c>
      <c r="B5" s="6" t="s">
        <v>33</v>
      </c>
      <c r="C5" s="6" t="s">
        <v>120</v>
      </c>
      <c r="D5" s="5" t="s">
        <v>110</v>
      </c>
      <c r="F5" s="31"/>
      <c r="G5" s="31"/>
      <c r="I5" s="31">
        <v>93.11</v>
      </c>
      <c r="J5" s="31">
        <v>93.42</v>
      </c>
      <c r="M5" s="31"/>
      <c r="O5" s="31">
        <v>90.93</v>
      </c>
      <c r="P5" s="31">
        <v>92.99</v>
      </c>
      <c r="Q5" s="31">
        <v>92.06</v>
      </c>
      <c r="R5" s="33">
        <v>93.5</v>
      </c>
      <c r="S5" s="33">
        <v>76.6</v>
      </c>
      <c r="U5" s="31">
        <f>SUM(I5:T5)</f>
        <v>632.61</v>
      </c>
      <c r="V5" s="31">
        <v>556.01</v>
      </c>
    </row>
    <row r="6" spans="1:22" s="42" customFormat="1" ht="15">
      <c r="A6" s="9" t="s">
        <v>18</v>
      </c>
      <c r="B6" s="9" t="s">
        <v>19</v>
      </c>
      <c r="C6" s="9" t="s">
        <v>20</v>
      </c>
      <c r="D6" s="5" t="s">
        <v>10</v>
      </c>
      <c r="E6" s="31"/>
      <c r="F6" s="31"/>
      <c r="G6" s="31"/>
      <c r="I6" s="31">
        <v>85.15</v>
      </c>
      <c r="J6" s="31">
        <v>85.29</v>
      </c>
      <c r="K6" s="31"/>
      <c r="L6" s="31"/>
      <c r="O6" s="31">
        <v>87.63</v>
      </c>
      <c r="P6" s="41">
        <v>86.84</v>
      </c>
      <c r="Q6" s="41">
        <v>84.84</v>
      </c>
      <c r="R6" s="29">
        <v>85.61</v>
      </c>
      <c r="S6" s="29">
        <v>85.03</v>
      </c>
      <c r="T6" s="29">
        <v>76.94</v>
      </c>
      <c r="U6" s="31">
        <f>SUM(I6:T6)</f>
        <v>677.3299999999999</v>
      </c>
      <c r="V6" s="31">
        <v>515.11</v>
      </c>
    </row>
    <row r="7" spans="1:22" ht="15">
      <c r="A7" s="6" t="s">
        <v>76</v>
      </c>
      <c r="B7" s="6" t="s">
        <v>67</v>
      </c>
      <c r="C7" s="6" t="s">
        <v>75</v>
      </c>
      <c r="D7" s="6" t="s">
        <v>69</v>
      </c>
      <c r="E7" s="33">
        <v>71.5</v>
      </c>
      <c r="F7" s="33">
        <v>71.9</v>
      </c>
      <c r="G7" s="42"/>
      <c r="I7" s="33">
        <v>75.7</v>
      </c>
      <c r="J7" s="33">
        <v>75.93</v>
      </c>
      <c r="K7" s="31"/>
      <c r="L7" s="31"/>
      <c r="O7" s="31">
        <v>78.65</v>
      </c>
      <c r="P7" s="41">
        <v>79.74</v>
      </c>
      <c r="Q7" s="41">
        <v>75.98</v>
      </c>
      <c r="R7" s="29">
        <v>76.21</v>
      </c>
      <c r="U7" s="33">
        <f>SUM(E7:T7)</f>
        <v>605.6100000000001</v>
      </c>
      <c r="V7" s="31">
        <v>462.21</v>
      </c>
    </row>
    <row r="8" spans="1:22" ht="15">
      <c r="A8" s="11" t="s">
        <v>73</v>
      </c>
      <c r="B8" s="11" t="s">
        <v>74</v>
      </c>
      <c r="C8" s="6" t="s">
        <v>75</v>
      </c>
      <c r="D8" s="5" t="s">
        <v>69</v>
      </c>
      <c r="E8" s="31">
        <v>72.09</v>
      </c>
      <c r="F8" s="31">
        <v>73.71</v>
      </c>
      <c r="G8" s="42"/>
      <c r="I8" s="31">
        <v>71.43</v>
      </c>
      <c r="J8" s="31">
        <v>72.95</v>
      </c>
      <c r="K8" s="31"/>
      <c r="L8" s="31"/>
      <c r="O8" s="33">
        <v>73.5</v>
      </c>
      <c r="P8" s="41">
        <v>78.67</v>
      </c>
      <c r="Q8" s="41">
        <v>75.74</v>
      </c>
      <c r="R8" s="51">
        <v>72.8</v>
      </c>
      <c r="U8" s="33">
        <f>SUM(E8:T8)</f>
        <v>590.89</v>
      </c>
      <c r="V8" s="31">
        <v>447.37</v>
      </c>
    </row>
    <row r="9" spans="1:22" ht="15">
      <c r="A9" s="5" t="s">
        <v>197</v>
      </c>
      <c r="B9" s="5" t="s">
        <v>195</v>
      </c>
      <c r="C9" s="5" t="s">
        <v>198</v>
      </c>
      <c r="D9" s="6" t="s">
        <v>191</v>
      </c>
      <c r="E9" s="31">
        <v>78.48</v>
      </c>
      <c r="F9" s="31">
        <v>76.11</v>
      </c>
      <c r="K9" s="31"/>
      <c r="L9" s="31"/>
      <c r="U9" s="31">
        <f>SUM(E9:T9)</f>
        <v>154.59</v>
      </c>
      <c r="V9" s="31">
        <v>154.59</v>
      </c>
    </row>
    <row r="10" spans="1:12" ht="15">
      <c r="A10" s="2" t="s">
        <v>0</v>
      </c>
      <c r="B10" s="2" t="s">
        <v>1</v>
      </c>
      <c r="C10" s="2" t="s">
        <v>2</v>
      </c>
      <c r="D10" s="2" t="s">
        <v>3</v>
      </c>
      <c r="E10" s="31"/>
      <c r="F10" s="31"/>
      <c r="K10" s="31"/>
      <c r="L10" s="31"/>
    </row>
    <row r="11" spans="1:12" ht="15">
      <c r="A11" s="6" t="s">
        <v>32</v>
      </c>
      <c r="B11" s="6" t="s">
        <v>33</v>
      </c>
      <c r="C11" s="6" t="s">
        <v>9</v>
      </c>
      <c r="D11" s="9" t="s">
        <v>10</v>
      </c>
      <c r="E11" s="31"/>
      <c r="F11" s="31"/>
      <c r="K11" s="31"/>
      <c r="L11" s="31"/>
    </row>
  </sheetData>
  <sheetProtection/>
  <hyperlinks>
    <hyperlink ref="H9" r:id="rId1" display="stubroo@aol.com"/>
    <hyperlink ref="H7" r:id="rId2" display="roz.reid@btopenworld.com"/>
    <hyperlink ref="H8" r:id="rId3" display="fsmunro13@hotmail.com"/>
    <hyperlink ref="H5" r:id="rId4" display="vickypark2202@hotmail.co.uk"/>
    <hyperlink ref="H3" r:id="rId5" display="noodle-1@hotmail.co.uk"/>
    <hyperlink ref="H4" r:id="rId6" display="jenniferbremner21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35">
      <selection activeCell="E47" sqref="E47"/>
    </sheetView>
  </sheetViews>
  <sheetFormatPr defaultColWidth="9.140625" defaultRowHeight="15"/>
  <cols>
    <col min="2" max="2" width="14.140625" style="0" customWidth="1"/>
    <col min="4" max="5" width="9.140625" style="31" customWidth="1"/>
    <col min="7" max="7" width="9.140625" style="31" customWidth="1"/>
    <col min="8" max="8" width="9.00390625" style="31" customWidth="1"/>
    <col min="9" max="10" width="9.140625" style="0" hidden="1" customWidth="1"/>
    <col min="11" max="19" width="9.140625" style="31" customWidth="1"/>
  </cols>
  <sheetData>
    <row r="1" spans="1:20" ht="15.75">
      <c r="A1" s="15" t="s">
        <v>247</v>
      </c>
      <c r="B1" s="16"/>
      <c r="C1" s="14" t="s">
        <v>212</v>
      </c>
      <c r="D1" s="14" t="s">
        <v>212</v>
      </c>
      <c r="E1" s="14" t="s">
        <v>212</v>
      </c>
      <c r="F1" s="14" t="s">
        <v>212</v>
      </c>
      <c r="G1" s="14" t="s">
        <v>213</v>
      </c>
      <c r="H1" s="14" t="s">
        <v>213</v>
      </c>
      <c r="I1" s="14" t="s">
        <v>214</v>
      </c>
      <c r="J1" s="14" t="s">
        <v>214</v>
      </c>
      <c r="K1" s="14" t="s">
        <v>212</v>
      </c>
      <c r="L1" s="14" t="s">
        <v>212</v>
      </c>
      <c r="M1" s="14" t="s">
        <v>130</v>
      </c>
      <c r="N1" s="14" t="s">
        <v>213</v>
      </c>
      <c r="O1" s="14" t="s">
        <v>213</v>
      </c>
      <c r="P1" s="14" t="s">
        <v>214</v>
      </c>
      <c r="Q1" s="14" t="s">
        <v>214</v>
      </c>
      <c r="R1" s="14" t="s">
        <v>212</v>
      </c>
      <c r="S1" s="58" t="s">
        <v>248</v>
      </c>
      <c r="T1" s="59" t="s">
        <v>253</v>
      </c>
    </row>
    <row r="2" spans="2:18" ht="15">
      <c r="B2" t="s">
        <v>240</v>
      </c>
      <c r="C2" s="14" t="s">
        <v>215</v>
      </c>
      <c r="D2" s="14" t="s">
        <v>216</v>
      </c>
      <c r="E2" s="14" t="s">
        <v>227</v>
      </c>
      <c r="F2" s="14" t="s">
        <v>228</v>
      </c>
      <c r="G2" s="14" t="s">
        <v>217</v>
      </c>
      <c r="H2" s="14" t="s">
        <v>218</v>
      </c>
      <c r="I2" s="14" t="s">
        <v>219</v>
      </c>
      <c r="J2" s="14" t="s">
        <v>220</v>
      </c>
      <c r="K2" s="14" t="s">
        <v>229</v>
      </c>
      <c r="L2" s="14" t="s">
        <v>230</v>
      </c>
      <c r="M2" s="14" t="s">
        <v>226</v>
      </c>
      <c r="N2" s="14" t="s">
        <v>224</v>
      </c>
      <c r="O2" s="14" t="s">
        <v>225</v>
      </c>
      <c r="P2" s="14" t="s">
        <v>221</v>
      </c>
      <c r="Q2" s="14" t="s">
        <v>222</v>
      </c>
      <c r="R2" s="14" t="s">
        <v>223</v>
      </c>
    </row>
    <row r="3" spans="1:20" ht="15">
      <c r="A3" s="34" t="s">
        <v>100</v>
      </c>
      <c r="B3" s="34" t="s">
        <v>58</v>
      </c>
      <c r="C3" s="54">
        <v>8</v>
      </c>
      <c r="D3" s="54">
        <v>15</v>
      </c>
      <c r="E3" s="54">
        <v>12</v>
      </c>
      <c r="F3" s="54">
        <v>12</v>
      </c>
      <c r="G3" s="54">
        <v>10</v>
      </c>
      <c r="H3" s="54">
        <v>10</v>
      </c>
      <c r="I3" s="54"/>
      <c r="J3" s="54"/>
      <c r="K3" s="54">
        <v>15</v>
      </c>
      <c r="L3" s="54"/>
      <c r="M3" s="54">
        <v>15</v>
      </c>
      <c r="N3" s="54">
        <v>10</v>
      </c>
      <c r="O3" s="54">
        <v>10</v>
      </c>
      <c r="P3" s="61">
        <v>15</v>
      </c>
      <c r="Q3" s="54">
        <v>8</v>
      </c>
      <c r="R3" s="35">
        <v>15</v>
      </c>
      <c r="S3" s="35">
        <f>SUM(C3:R3)</f>
        <v>155</v>
      </c>
      <c r="T3" s="41">
        <v>87</v>
      </c>
    </row>
    <row r="4" spans="1:20" ht="15">
      <c r="A4" s="38" t="s">
        <v>157</v>
      </c>
      <c r="B4" s="38" t="s">
        <v>158</v>
      </c>
      <c r="C4" s="55"/>
      <c r="D4" s="54"/>
      <c r="E4" s="54">
        <v>15</v>
      </c>
      <c r="F4" s="54">
        <v>15</v>
      </c>
      <c r="G4" s="54">
        <v>12</v>
      </c>
      <c r="H4" s="54">
        <v>15</v>
      </c>
      <c r="I4" s="54"/>
      <c r="J4" s="54"/>
      <c r="K4" s="54"/>
      <c r="L4" s="54">
        <v>12</v>
      </c>
      <c r="M4" s="54">
        <v>12</v>
      </c>
      <c r="N4" s="54">
        <v>12</v>
      </c>
      <c r="O4" s="56">
        <v>8</v>
      </c>
      <c r="P4" s="53">
        <v>10</v>
      </c>
      <c r="Q4" s="57">
        <v>15</v>
      </c>
      <c r="R4" s="35">
        <v>12</v>
      </c>
      <c r="S4" s="35">
        <f>SUM(C4:R4)</f>
        <v>138</v>
      </c>
      <c r="T4" s="29">
        <v>84</v>
      </c>
    </row>
    <row r="5" spans="1:20" ht="15">
      <c r="A5" s="34" t="s">
        <v>163</v>
      </c>
      <c r="B5" s="34" t="s">
        <v>164</v>
      </c>
      <c r="C5" s="36"/>
      <c r="D5" s="35">
        <v>5</v>
      </c>
      <c r="E5" s="35">
        <v>6</v>
      </c>
      <c r="F5" s="35">
        <v>8</v>
      </c>
      <c r="G5" s="35">
        <v>5</v>
      </c>
      <c r="H5" s="35">
        <v>8</v>
      </c>
      <c r="I5" s="35"/>
      <c r="J5" s="35"/>
      <c r="K5" s="35">
        <v>5</v>
      </c>
      <c r="L5" s="35">
        <v>5</v>
      </c>
      <c r="M5" s="35">
        <v>8</v>
      </c>
      <c r="N5" s="35">
        <v>8</v>
      </c>
      <c r="O5" s="45">
        <v>6</v>
      </c>
      <c r="P5" s="53">
        <v>8</v>
      </c>
      <c r="Q5" s="48">
        <v>4</v>
      </c>
      <c r="R5" s="35">
        <v>8</v>
      </c>
      <c r="S5" s="35">
        <f>SUM(C5:R5)</f>
        <v>84</v>
      </c>
      <c r="T5" s="29">
        <v>48</v>
      </c>
    </row>
    <row r="6" spans="1:20" ht="15">
      <c r="A6" s="34" t="s">
        <v>242</v>
      </c>
      <c r="B6" s="34" t="s">
        <v>243</v>
      </c>
      <c r="C6" s="35">
        <v>5</v>
      </c>
      <c r="D6" s="35">
        <v>10</v>
      </c>
      <c r="E6" s="35">
        <v>8</v>
      </c>
      <c r="F6" s="35">
        <v>6</v>
      </c>
      <c r="G6" s="35">
        <v>6</v>
      </c>
      <c r="H6" s="35">
        <v>6</v>
      </c>
      <c r="I6" s="35"/>
      <c r="J6" s="35"/>
      <c r="K6" s="35">
        <v>10</v>
      </c>
      <c r="L6" s="35">
        <v>6</v>
      </c>
      <c r="M6" s="35"/>
      <c r="N6" s="35">
        <v>6</v>
      </c>
      <c r="O6" s="45">
        <v>5</v>
      </c>
      <c r="P6" s="53"/>
      <c r="Q6" s="48"/>
      <c r="R6" s="35"/>
      <c r="S6" s="35">
        <f>SUM(C6:R6)</f>
        <v>68</v>
      </c>
      <c r="T6" s="29">
        <v>46</v>
      </c>
    </row>
    <row r="7" spans="1:19" ht="15">
      <c r="A7" s="40" t="s">
        <v>179</v>
      </c>
      <c r="B7" s="40" t="s">
        <v>180</v>
      </c>
      <c r="C7" s="36"/>
      <c r="D7" s="35"/>
      <c r="E7" s="35"/>
      <c r="F7" s="36"/>
      <c r="G7" s="35">
        <v>15</v>
      </c>
      <c r="H7" s="35">
        <v>12</v>
      </c>
      <c r="I7" s="35"/>
      <c r="J7" s="35"/>
      <c r="K7" s="35"/>
      <c r="L7" s="35"/>
      <c r="M7" s="35"/>
      <c r="N7" s="35"/>
      <c r="O7" s="45">
        <v>12</v>
      </c>
      <c r="P7" s="52"/>
      <c r="Q7" s="48"/>
      <c r="R7" s="35"/>
      <c r="S7" s="35">
        <f>SUM(G7:R7)</f>
        <v>39</v>
      </c>
    </row>
    <row r="8" spans="1:19" ht="15">
      <c r="A8" s="34" t="s">
        <v>85</v>
      </c>
      <c r="B8" s="34" t="s">
        <v>241</v>
      </c>
      <c r="C8" s="35">
        <v>10</v>
      </c>
      <c r="D8" s="35"/>
      <c r="E8" s="35">
        <v>10</v>
      </c>
      <c r="F8" s="35">
        <v>5</v>
      </c>
      <c r="G8" s="35">
        <v>8</v>
      </c>
      <c r="H8" s="35">
        <v>5</v>
      </c>
      <c r="I8" s="35"/>
      <c r="J8" s="35"/>
      <c r="K8" s="35"/>
      <c r="L8" s="35"/>
      <c r="M8" s="35"/>
      <c r="N8" s="35"/>
      <c r="O8" s="45"/>
      <c r="P8" s="52"/>
      <c r="Q8" s="48"/>
      <c r="R8" s="35"/>
      <c r="S8" s="35">
        <f>SUM(C8:R8)</f>
        <v>38</v>
      </c>
    </row>
    <row r="9" spans="1:19" ht="15">
      <c r="A9" s="34" t="s">
        <v>89</v>
      </c>
      <c r="B9" s="34" t="s">
        <v>74</v>
      </c>
      <c r="C9" s="36"/>
      <c r="D9" s="35"/>
      <c r="E9" s="35"/>
      <c r="F9" s="36"/>
      <c r="G9" s="35"/>
      <c r="H9" s="35"/>
      <c r="I9" s="36"/>
      <c r="J9" s="36"/>
      <c r="K9" s="35">
        <v>8</v>
      </c>
      <c r="L9" s="35">
        <v>15</v>
      </c>
      <c r="M9" s="35">
        <v>10</v>
      </c>
      <c r="N9" s="35"/>
      <c r="O9" s="45"/>
      <c r="P9" s="52"/>
      <c r="Q9" s="48"/>
      <c r="R9" s="35"/>
      <c r="S9" s="35">
        <f>SUM(K9:R9)</f>
        <v>33</v>
      </c>
    </row>
    <row r="10" spans="1:19" ht="15">
      <c r="A10" s="46" t="s">
        <v>39</v>
      </c>
      <c r="B10" s="46" t="s">
        <v>146</v>
      </c>
      <c r="C10" s="35"/>
      <c r="D10" s="36"/>
      <c r="E10" s="35"/>
      <c r="F10" s="35"/>
      <c r="G10" s="36"/>
      <c r="H10" s="36"/>
      <c r="I10" s="35"/>
      <c r="J10" s="35"/>
      <c r="K10" s="35"/>
      <c r="L10" s="36"/>
      <c r="M10" s="36"/>
      <c r="N10" s="35">
        <v>15</v>
      </c>
      <c r="O10" s="45">
        <v>15</v>
      </c>
      <c r="P10" s="35"/>
      <c r="Q10" s="48"/>
      <c r="R10" s="35"/>
      <c r="S10" s="35">
        <f>SUM(N10:R10)</f>
        <v>30</v>
      </c>
    </row>
    <row r="11" spans="1:19" ht="15">
      <c r="A11" s="34" t="s">
        <v>244</v>
      </c>
      <c r="B11" s="34" t="s">
        <v>245</v>
      </c>
      <c r="C11" s="35">
        <v>3</v>
      </c>
      <c r="D11" s="35"/>
      <c r="E11" s="35">
        <v>5</v>
      </c>
      <c r="F11" s="35">
        <v>3</v>
      </c>
      <c r="G11" s="35">
        <v>2</v>
      </c>
      <c r="H11" s="35">
        <v>4</v>
      </c>
      <c r="I11" s="35"/>
      <c r="J11" s="35"/>
      <c r="K11" s="35">
        <v>6</v>
      </c>
      <c r="L11" s="35"/>
      <c r="M11" s="35"/>
      <c r="N11" s="35">
        <v>3</v>
      </c>
      <c r="O11" s="45">
        <v>3</v>
      </c>
      <c r="P11" s="52"/>
      <c r="Q11" s="48"/>
      <c r="R11" s="35"/>
      <c r="S11" s="35">
        <f>SUM(C11:R11)</f>
        <v>29</v>
      </c>
    </row>
    <row r="12" spans="1:19" ht="15">
      <c r="A12" s="34" t="s">
        <v>182</v>
      </c>
      <c r="B12" s="34" t="s">
        <v>74</v>
      </c>
      <c r="C12" s="36"/>
      <c r="D12" s="35"/>
      <c r="E12" s="35"/>
      <c r="F12" s="36"/>
      <c r="G12" s="41"/>
      <c r="H12" s="35"/>
      <c r="I12" s="36"/>
      <c r="J12" s="36"/>
      <c r="K12" s="35">
        <v>12</v>
      </c>
      <c r="L12" s="35">
        <v>10</v>
      </c>
      <c r="M12" s="35">
        <v>6</v>
      </c>
      <c r="N12" s="35"/>
      <c r="O12" s="45"/>
      <c r="P12" s="52"/>
      <c r="Q12" s="48"/>
      <c r="R12" s="35"/>
      <c r="S12" s="35">
        <f>SUM(K12:R12)</f>
        <v>28</v>
      </c>
    </row>
    <row r="13" spans="1:19" ht="15">
      <c r="A13" s="34" t="s">
        <v>194</v>
      </c>
      <c r="B13" s="34" t="s">
        <v>195</v>
      </c>
      <c r="C13" s="35">
        <v>15</v>
      </c>
      <c r="D13" s="35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5"/>
      <c r="P13" s="52"/>
      <c r="Q13" s="48"/>
      <c r="R13" s="35"/>
      <c r="S13" s="35">
        <f>SUM(C13:R13)</f>
        <v>27</v>
      </c>
    </row>
    <row r="14" spans="1:19" ht="15">
      <c r="A14" s="47" t="s">
        <v>155</v>
      </c>
      <c r="B14" s="47" t="s">
        <v>64</v>
      </c>
      <c r="C14" s="36"/>
      <c r="D14" s="35"/>
      <c r="E14" s="35"/>
      <c r="F14" s="36"/>
      <c r="G14" s="35"/>
      <c r="H14" s="35"/>
      <c r="I14" s="36"/>
      <c r="J14" s="36"/>
      <c r="K14" s="35"/>
      <c r="L14" s="35"/>
      <c r="M14" s="35"/>
      <c r="N14" s="35">
        <v>4</v>
      </c>
      <c r="O14" s="35"/>
      <c r="P14" s="60">
        <v>12</v>
      </c>
      <c r="Q14" s="35"/>
      <c r="R14" s="35">
        <v>10</v>
      </c>
      <c r="S14" s="35">
        <f>SUM(N14:R14)</f>
        <v>26</v>
      </c>
    </row>
    <row r="15" spans="1:19" ht="15">
      <c r="A15" s="34" t="s">
        <v>197</v>
      </c>
      <c r="B15" s="34" t="s">
        <v>195</v>
      </c>
      <c r="C15" s="35">
        <v>12</v>
      </c>
      <c r="D15" s="35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2"/>
      <c r="Q15" s="35"/>
      <c r="R15" s="35"/>
      <c r="S15" s="35">
        <f>SUM(C15:R15)</f>
        <v>18</v>
      </c>
    </row>
    <row r="16" spans="1:19" ht="15">
      <c r="A16" s="34" t="s">
        <v>199</v>
      </c>
      <c r="B16" s="34" t="s">
        <v>200</v>
      </c>
      <c r="C16" s="36"/>
      <c r="D16" s="35"/>
      <c r="E16" s="35"/>
      <c r="F16" s="36"/>
      <c r="G16" s="35">
        <v>4</v>
      </c>
      <c r="H16" s="35">
        <v>3</v>
      </c>
      <c r="I16" s="36"/>
      <c r="J16" s="36"/>
      <c r="K16" s="35"/>
      <c r="L16" s="35">
        <v>4</v>
      </c>
      <c r="M16" s="35"/>
      <c r="N16" s="35"/>
      <c r="O16" s="35">
        <v>2</v>
      </c>
      <c r="P16" s="35">
        <v>4</v>
      </c>
      <c r="Q16" s="35"/>
      <c r="R16" s="35"/>
      <c r="S16" s="35">
        <f>SUM(G16:R16)</f>
        <v>17</v>
      </c>
    </row>
    <row r="17" spans="1:19" ht="15">
      <c r="A17" s="47" t="s">
        <v>16</v>
      </c>
      <c r="B17" s="47" t="s">
        <v>192</v>
      </c>
      <c r="C17" s="35"/>
      <c r="D17" s="36"/>
      <c r="E17" s="35"/>
      <c r="F17" s="35"/>
      <c r="G17" s="36"/>
      <c r="H17" s="36"/>
      <c r="I17" s="35"/>
      <c r="J17" s="35"/>
      <c r="K17" s="35"/>
      <c r="L17" s="36"/>
      <c r="M17" s="36"/>
      <c r="N17" s="35"/>
      <c r="O17" s="35">
        <v>4</v>
      </c>
      <c r="P17" s="35"/>
      <c r="Q17" s="35">
        <v>12</v>
      </c>
      <c r="R17" s="35"/>
      <c r="S17" s="35">
        <f>SUM(N17:R17)</f>
        <v>16</v>
      </c>
    </row>
    <row r="18" spans="1:19" ht="15">
      <c r="A18" s="34" t="s">
        <v>11</v>
      </c>
      <c r="B18" s="34" t="s">
        <v>12</v>
      </c>
      <c r="C18" s="35">
        <v>4</v>
      </c>
      <c r="D18" s="35">
        <v>4</v>
      </c>
      <c r="E18" s="35"/>
      <c r="F18" s="35"/>
      <c r="G18" s="35"/>
      <c r="H18" s="35"/>
      <c r="I18" s="36"/>
      <c r="J18" s="36"/>
      <c r="K18" s="35"/>
      <c r="L18" s="35">
        <v>2</v>
      </c>
      <c r="M18" s="35"/>
      <c r="N18" s="35"/>
      <c r="O18" s="35"/>
      <c r="P18" s="35"/>
      <c r="Q18" s="35">
        <v>5</v>
      </c>
      <c r="R18" s="35"/>
      <c r="S18" s="35">
        <f>SUM(C18:R18)</f>
        <v>15</v>
      </c>
    </row>
    <row r="19" spans="1:19" ht="15">
      <c r="A19" s="34" t="s">
        <v>29</v>
      </c>
      <c r="B19" s="34" t="s">
        <v>143</v>
      </c>
      <c r="C19" s="35">
        <v>6</v>
      </c>
      <c r="D19" s="35"/>
      <c r="E19" s="35"/>
      <c r="F19" s="35"/>
      <c r="G19" s="35"/>
      <c r="H19" s="35"/>
      <c r="I19" s="36"/>
      <c r="J19" s="36"/>
      <c r="K19" s="35"/>
      <c r="L19" s="35"/>
      <c r="M19" s="35"/>
      <c r="N19" s="35">
        <v>5</v>
      </c>
      <c r="O19" s="35">
        <v>1</v>
      </c>
      <c r="P19" s="35"/>
      <c r="Q19" s="35"/>
      <c r="R19" s="35"/>
      <c r="S19" s="35">
        <f>SUM(C19:R19)</f>
        <v>12</v>
      </c>
    </row>
    <row r="20" spans="1:19" ht="15">
      <c r="A20" s="34" t="s">
        <v>246</v>
      </c>
      <c r="B20" s="34" t="s">
        <v>117</v>
      </c>
      <c r="C20" s="36"/>
      <c r="D20" s="35">
        <v>8</v>
      </c>
      <c r="E20" s="35"/>
      <c r="F20" s="35"/>
      <c r="G20" s="35"/>
      <c r="H20" s="35"/>
      <c r="I20" s="36"/>
      <c r="J20" s="36"/>
      <c r="K20" s="35">
        <v>3</v>
      </c>
      <c r="L20" s="35"/>
      <c r="M20" s="35"/>
      <c r="N20" s="35"/>
      <c r="O20" s="35"/>
      <c r="P20" s="35"/>
      <c r="Q20" s="35"/>
      <c r="R20" s="35"/>
      <c r="S20" s="35">
        <f>SUM(C20:R20)</f>
        <v>11</v>
      </c>
    </row>
    <row r="21" spans="1:19" ht="15">
      <c r="A21" s="34" t="s">
        <v>84</v>
      </c>
      <c r="B21" s="34" t="s">
        <v>82</v>
      </c>
      <c r="C21" s="36"/>
      <c r="D21" s="35"/>
      <c r="E21" s="35"/>
      <c r="F21" s="36"/>
      <c r="G21" s="35"/>
      <c r="H21" s="35"/>
      <c r="I21" s="36"/>
      <c r="J21" s="36"/>
      <c r="K21" s="35">
        <v>4</v>
      </c>
      <c r="L21" s="35">
        <v>1</v>
      </c>
      <c r="M21" s="35">
        <v>4</v>
      </c>
      <c r="N21" s="35"/>
      <c r="O21" s="35"/>
      <c r="P21" s="35">
        <v>2</v>
      </c>
      <c r="Q21" s="35"/>
      <c r="R21" s="35"/>
      <c r="S21" s="35">
        <f>SUM(K21:R21)</f>
        <v>11</v>
      </c>
    </row>
    <row r="22" spans="1:19" ht="15">
      <c r="A22" s="34" t="s">
        <v>249</v>
      </c>
      <c r="B22" s="34" t="s">
        <v>29</v>
      </c>
      <c r="C22" s="36"/>
      <c r="D22" s="35"/>
      <c r="E22" s="35"/>
      <c r="F22" s="35">
        <v>10</v>
      </c>
      <c r="G22" s="35"/>
      <c r="H22" s="35"/>
      <c r="I22" s="36"/>
      <c r="J22" s="36"/>
      <c r="K22" s="35"/>
      <c r="L22" s="35"/>
      <c r="M22" s="35"/>
      <c r="N22" s="35"/>
      <c r="O22" s="35"/>
      <c r="P22" s="35"/>
      <c r="Q22" s="35"/>
      <c r="R22" s="35"/>
      <c r="S22" s="35">
        <f>SUM(F22:R22)</f>
        <v>10</v>
      </c>
    </row>
    <row r="23" spans="1:19" ht="15">
      <c r="A23" s="34" t="s">
        <v>254</v>
      </c>
      <c r="B23" s="34" t="s">
        <v>44</v>
      </c>
      <c r="C23" s="36"/>
      <c r="D23" s="35"/>
      <c r="E23" s="35"/>
      <c r="F23" s="36"/>
      <c r="G23" s="35"/>
      <c r="H23" s="35"/>
      <c r="I23" s="36"/>
      <c r="J23" s="36"/>
      <c r="K23" s="35"/>
      <c r="L23" s="35"/>
      <c r="M23" s="35"/>
      <c r="N23" s="35"/>
      <c r="O23" s="35"/>
      <c r="P23" s="35"/>
      <c r="Q23" s="35">
        <v>10</v>
      </c>
      <c r="R23" s="35"/>
      <c r="S23" s="35">
        <f>SUM(Q23:R23)</f>
        <v>10</v>
      </c>
    </row>
    <row r="24" spans="1:19" ht="15">
      <c r="A24" s="34" t="s">
        <v>7</v>
      </c>
      <c r="B24" s="34" t="s">
        <v>8</v>
      </c>
      <c r="C24" s="35">
        <v>2</v>
      </c>
      <c r="D24" s="35">
        <v>3</v>
      </c>
      <c r="E24" s="35"/>
      <c r="F24" s="35"/>
      <c r="G24" s="35"/>
      <c r="H24" s="35"/>
      <c r="I24" s="36"/>
      <c r="J24" s="37"/>
      <c r="K24" s="35"/>
      <c r="L24" s="35"/>
      <c r="M24" s="35"/>
      <c r="N24" s="35"/>
      <c r="O24" s="35"/>
      <c r="P24" s="35"/>
      <c r="Q24" s="35">
        <v>3</v>
      </c>
      <c r="R24" s="35">
        <v>2</v>
      </c>
      <c r="S24" s="35">
        <f>SUM(C24:R24)</f>
        <v>10</v>
      </c>
    </row>
    <row r="25" spans="1:19" ht="15">
      <c r="A25" s="34" t="s">
        <v>202</v>
      </c>
      <c r="B25" s="34" t="s">
        <v>200</v>
      </c>
      <c r="C25" s="36"/>
      <c r="D25" s="35"/>
      <c r="E25" s="35">
        <v>3</v>
      </c>
      <c r="F25" s="35">
        <v>4</v>
      </c>
      <c r="G25" s="35"/>
      <c r="H25" s="35"/>
      <c r="I25" s="36"/>
      <c r="J25" s="36"/>
      <c r="K25" s="35"/>
      <c r="L25" s="35"/>
      <c r="M25" s="35"/>
      <c r="N25" s="35"/>
      <c r="O25" s="35"/>
      <c r="P25" s="35"/>
      <c r="Q25" s="35"/>
      <c r="R25" s="35">
        <v>3</v>
      </c>
      <c r="S25" s="35">
        <f>SUM(E25:R25)</f>
        <v>10</v>
      </c>
    </row>
    <row r="26" spans="1:19" ht="15">
      <c r="A26" s="40" t="s">
        <v>179</v>
      </c>
      <c r="B26" s="40" t="s">
        <v>207</v>
      </c>
      <c r="C26" s="36"/>
      <c r="D26" s="35"/>
      <c r="E26" s="35"/>
      <c r="F26" s="36"/>
      <c r="G26" s="35">
        <v>3</v>
      </c>
      <c r="H26" s="35">
        <v>2</v>
      </c>
      <c r="I26" s="36"/>
      <c r="J26" s="36"/>
      <c r="K26" s="35"/>
      <c r="L26" s="35"/>
      <c r="M26" s="35"/>
      <c r="N26" s="35">
        <v>2</v>
      </c>
      <c r="O26" s="35"/>
      <c r="P26" s="35"/>
      <c r="Q26" s="35"/>
      <c r="R26" s="35"/>
      <c r="S26" s="35">
        <f>SUM(G26:R26)</f>
        <v>7</v>
      </c>
    </row>
    <row r="27" spans="1:19" ht="15">
      <c r="A27" s="34" t="s">
        <v>145</v>
      </c>
      <c r="B27" s="34" t="s">
        <v>146</v>
      </c>
      <c r="C27" s="36"/>
      <c r="D27" s="35"/>
      <c r="E27" s="35"/>
      <c r="F27" s="36"/>
      <c r="G27" s="35"/>
      <c r="H27" s="35"/>
      <c r="I27" s="36"/>
      <c r="J27" s="36"/>
      <c r="K27" s="35"/>
      <c r="L27" s="35"/>
      <c r="M27" s="35"/>
      <c r="N27" s="35"/>
      <c r="O27" s="35"/>
      <c r="P27" s="35">
        <v>5</v>
      </c>
      <c r="Q27" s="35">
        <v>2</v>
      </c>
      <c r="R27" s="35"/>
      <c r="S27" s="35">
        <v>7</v>
      </c>
    </row>
    <row r="28" spans="1:19" ht="15">
      <c r="A28" s="38" t="s">
        <v>176</v>
      </c>
      <c r="B28" s="38" t="s">
        <v>177</v>
      </c>
      <c r="C28" s="36"/>
      <c r="D28" s="35"/>
      <c r="E28" s="35">
        <v>2</v>
      </c>
      <c r="F28" s="35"/>
      <c r="G28" s="35"/>
      <c r="H28" s="35"/>
      <c r="I28" s="36"/>
      <c r="J28" s="36"/>
      <c r="K28" s="35"/>
      <c r="L28" s="35">
        <v>3</v>
      </c>
      <c r="M28" s="35"/>
      <c r="N28" s="35"/>
      <c r="O28" s="35"/>
      <c r="P28" s="35"/>
      <c r="Q28" s="35"/>
      <c r="R28" s="35"/>
      <c r="S28" s="35">
        <f>SUM(E28:R28)</f>
        <v>5</v>
      </c>
    </row>
    <row r="29" spans="1:19" ht="15">
      <c r="A29" s="34" t="s">
        <v>252</v>
      </c>
      <c r="B29" s="34" t="s">
        <v>146</v>
      </c>
      <c r="C29" s="36"/>
      <c r="D29" s="35"/>
      <c r="E29" s="35"/>
      <c r="F29" s="36"/>
      <c r="G29" s="35"/>
      <c r="H29" s="35"/>
      <c r="I29" s="36"/>
      <c r="J29" s="36"/>
      <c r="K29" s="35"/>
      <c r="L29" s="35"/>
      <c r="M29" s="35"/>
      <c r="N29" s="35"/>
      <c r="O29" s="35"/>
      <c r="P29" s="35">
        <v>6</v>
      </c>
      <c r="Q29" s="35"/>
      <c r="R29" s="35"/>
      <c r="S29" s="35">
        <v>6</v>
      </c>
    </row>
    <row r="30" spans="1:19" ht="15">
      <c r="A30" s="34" t="s">
        <v>255</v>
      </c>
      <c r="B30" s="34" t="s">
        <v>256</v>
      </c>
      <c r="C30" s="36"/>
      <c r="D30" s="35"/>
      <c r="E30" s="35"/>
      <c r="F30" s="36"/>
      <c r="G30" s="35"/>
      <c r="H30" s="35"/>
      <c r="I30" s="36"/>
      <c r="J30" s="36"/>
      <c r="K30" s="35"/>
      <c r="L30" s="35"/>
      <c r="M30" s="35"/>
      <c r="N30" s="35"/>
      <c r="O30" s="35"/>
      <c r="P30" s="35"/>
      <c r="Q30" s="35">
        <v>6</v>
      </c>
      <c r="R30" s="35"/>
      <c r="S30" s="35">
        <f>SUM(Q30:R30)</f>
        <v>6</v>
      </c>
    </row>
    <row r="31" spans="1:19" ht="15">
      <c r="A31" s="34" t="s">
        <v>95</v>
      </c>
      <c r="B31" s="34" t="s">
        <v>1</v>
      </c>
      <c r="C31" s="36"/>
      <c r="D31" s="35"/>
      <c r="E31" s="35"/>
      <c r="F31" s="36"/>
      <c r="G31" s="35"/>
      <c r="H31" s="35"/>
      <c r="I31" s="36"/>
      <c r="J31" s="36"/>
      <c r="K31" s="35"/>
      <c r="L31" s="35"/>
      <c r="M31" s="35"/>
      <c r="N31" s="35"/>
      <c r="O31" s="35"/>
      <c r="P31" s="35"/>
      <c r="Q31" s="35"/>
      <c r="R31" s="35">
        <v>6</v>
      </c>
      <c r="S31" s="35">
        <f>SUM(R31)</f>
        <v>6</v>
      </c>
    </row>
    <row r="32" spans="1:19" ht="15">
      <c r="A32" s="38" t="s">
        <v>111</v>
      </c>
      <c r="B32" s="38" t="s">
        <v>112</v>
      </c>
      <c r="C32" s="36"/>
      <c r="D32" s="35"/>
      <c r="E32" s="35">
        <v>4</v>
      </c>
      <c r="F32" s="35">
        <v>1</v>
      </c>
      <c r="G32" s="35"/>
      <c r="H32" s="35"/>
      <c r="I32" s="36"/>
      <c r="J32" s="36"/>
      <c r="K32" s="35"/>
      <c r="L32" s="35"/>
      <c r="M32" s="35"/>
      <c r="N32" s="35"/>
      <c r="O32" s="35"/>
      <c r="P32" s="35"/>
      <c r="Q32" s="35"/>
      <c r="R32" s="35"/>
      <c r="S32" s="35">
        <f>SUM(E32:R32)</f>
        <v>5</v>
      </c>
    </row>
    <row r="33" spans="1:19" ht="15">
      <c r="A33" s="34" t="s">
        <v>119</v>
      </c>
      <c r="B33" s="34" t="s">
        <v>33</v>
      </c>
      <c r="C33" s="36"/>
      <c r="D33" s="35"/>
      <c r="E33" s="35"/>
      <c r="F33" s="36"/>
      <c r="G33" s="35"/>
      <c r="H33" s="35"/>
      <c r="I33" s="36"/>
      <c r="J33" s="36"/>
      <c r="K33" s="35"/>
      <c r="L33" s="35"/>
      <c r="M33" s="35">
        <v>5</v>
      </c>
      <c r="N33" s="35"/>
      <c r="O33" s="35"/>
      <c r="P33" s="35">
        <v>3</v>
      </c>
      <c r="Q33" s="35"/>
      <c r="R33" s="35"/>
      <c r="S33" s="35">
        <v>5</v>
      </c>
    </row>
    <row r="34" spans="1:19" ht="15">
      <c r="A34" s="34" t="s">
        <v>257</v>
      </c>
      <c r="B34" s="34" t="s">
        <v>106</v>
      </c>
      <c r="C34" s="36"/>
      <c r="D34" s="35"/>
      <c r="E34" s="35"/>
      <c r="F34" s="36"/>
      <c r="G34" s="35"/>
      <c r="H34" s="35"/>
      <c r="I34" s="36"/>
      <c r="J34" s="36"/>
      <c r="K34" s="35"/>
      <c r="L34" s="35"/>
      <c r="M34" s="35"/>
      <c r="N34" s="35"/>
      <c r="O34" s="35"/>
      <c r="P34" s="35"/>
      <c r="Q34" s="35"/>
      <c r="R34" s="35">
        <v>5</v>
      </c>
      <c r="S34" s="35">
        <f>SUM(R34)</f>
        <v>5</v>
      </c>
    </row>
    <row r="35" spans="1:19" ht="15">
      <c r="A35" s="34" t="s">
        <v>32</v>
      </c>
      <c r="B35" s="34" t="s">
        <v>33</v>
      </c>
      <c r="C35" s="36"/>
      <c r="D35" s="35"/>
      <c r="E35" s="35"/>
      <c r="F35" s="36"/>
      <c r="G35" s="35"/>
      <c r="H35" s="35"/>
      <c r="I35" s="36"/>
      <c r="J35" s="36"/>
      <c r="K35" s="35"/>
      <c r="L35" s="35"/>
      <c r="M35" s="35">
        <v>2</v>
      </c>
      <c r="N35" s="35">
        <v>1</v>
      </c>
      <c r="O35" s="35"/>
      <c r="P35" s="35">
        <v>1</v>
      </c>
      <c r="Q35" s="35"/>
      <c r="R35" s="35"/>
      <c r="S35" s="35">
        <f>SUM(M35:R35)</f>
        <v>4</v>
      </c>
    </row>
    <row r="36" spans="1:19" ht="15">
      <c r="A36" s="34" t="s">
        <v>98</v>
      </c>
      <c r="B36" s="34" t="s">
        <v>106</v>
      </c>
      <c r="C36" s="36"/>
      <c r="D36" s="35"/>
      <c r="E36" s="35"/>
      <c r="F36" s="36"/>
      <c r="G36" s="35"/>
      <c r="H36" s="35"/>
      <c r="I36" s="36"/>
      <c r="J36" s="36"/>
      <c r="K36" s="35"/>
      <c r="L36" s="35"/>
      <c r="M36" s="35"/>
      <c r="N36" s="35"/>
      <c r="O36" s="35"/>
      <c r="P36" s="35"/>
      <c r="Q36" s="35"/>
      <c r="R36" s="35">
        <v>4</v>
      </c>
      <c r="S36" s="35">
        <f>SUM(R36)</f>
        <v>4</v>
      </c>
    </row>
    <row r="37" spans="1:19" ht="15">
      <c r="A37" s="39" t="s">
        <v>52</v>
      </c>
      <c r="B37" s="39" t="s">
        <v>101</v>
      </c>
      <c r="C37" s="36"/>
      <c r="D37" s="35"/>
      <c r="E37" s="35">
        <v>1</v>
      </c>
      <c r="F37" s="35">
        <v>2</v>
      </c>
      <c r="G37" s="35"/>
      <c r="H37" s="35"/>
      <c r="I37" s="36"/>
      <c r="J37" s="36"/>
      <c r="K37" s="35"/>
      <c r="L37" s="35"/>
      <c r="M37" s="35"/>
      <c r="N37" s="35"/>
      <c r="O37" s="35"/>
      <c r="P37" s="35"/>
      <c r="Q37" s="35"/>
      <c r="R37" s="35"/>
      <c r="S37" s="35">
        <f>SUM(E37:R37)</f>
        <v>3</v>
      </c>
    </row>
    <row r="38" spans="1:19" ht="15">
      <c r="A38" s="34" t="s">
        <v>4</v>
      </c>
      <c r="B38" s="36" t="s">
        <v>86</v>
      </c>
      <c r="C38" s="36"/>
      <c r="D38" s="35"/>
      <c r="E38" s="35"/>
      <c r="F38" s="36"/>
      <c r="G38" s="35"/>
      <c r="H38" s="35"/>
      <c r="I38" s="36"/>
      <c r="J38" s="36"/>
      <c r="K38" s="35"/>
      <c r="L38" s="35"/>
      <c r="M38" s="35">
        <v>3</v>
      </c>
      <c r="N38" s="35"/>
      <c r="O38" s="35"/>
      <c r="P38" s="35"/>
      <c r="Q38" s="35"/>
      <c r="R38" s="35"/>
      <c r="S38" s="35">
        <f>SUM(M38:R38)</f>
        <v>3</v>
      </c>
    </row>
    <row r="39" spans="1:19" ht="15">
      <c r="A39" s="40" t="s">
        <v>165</v>
      </c>
      <c r="B39" s="40" t="s">
        <v>166</v>
      </c>
      <c r="C39" s="36"/>
      <c r="D39" s="35"/>
      <c r="E39" s="35"/>
      <c r="F39" s="36"/>
      <c r="G39" s="35">
        <v>1</v>
      </c>
      <c r="H39" s="35">
        <v>1</v>
      </c>
      <c r="I39" s="36"/>
      <c r="J39" s="36"/>
      <c r="K39" s="35"/>
      <c r="L39" s="35"/>
      <c r="M39" s="35"/>
      <c r="N39" s="35"/>
      <c r="O39" s="35"/>
      <c r="P39" s="35"/>
      <c r="Q39" s="35"/>
      <c r="R39" s="35"/>
      <c r="S39" s="35">
        <f>SUM(G39:R39)</f>
        <v>2</v>
      </c>
    </row>
    <row r="40" spans="1:19" ht="15">
      <c r="A40" s="34" t="s">
        <v>13</v>
      </c>
      <c r="B40" s="34" t="s">
        <v>34</v>
      </c>
      <c r="C40" s="36"/>
      <c r="D40" s="35">
        <v>2</v>
      </c>
      <c r="E40" s="35"/>
      <c r="F40" s="35"/>
      <c r="G40" s="35"/>
      <c r="H40" s="35"/>
      <c r="I40" s="36"/>
      <c r="J40" s="36"/>
      <c r="K40" s="35"/>
      <c r="L40" s="35"/>
      <c r="M40" s="35"/>
      <c r="N40" s="35"/>
      <c r="O40" s="35"/>
      <c r="P40" s="35"/>
      <c r="Q40" s="35"/>
      <c r="R40" s="35"/>
      <c r="S40" s="35">
        <f>SUM(C40:R40)</f>
        <v>2</v>
      </c>
    </row>
    <row r="41" spans="1:19" ht="15">
      <c r="A41" s="34" t="s">
        <v>85</v>
      </c>
      <c r="B41" s="34" t="s">
        <v>22</v>
      </c>
      <c r="C41" s="36"/>
      <c r="D41" s="35"/>
      <c r="E41" s="35"/>
      <c r="F41" s="36"/>
      <c r="G41" s="35"/>
      <c r="H41" s="35"/>
      <c r="I41" s="36"/>
      <c r="J41" s="36"/>
      <c r="K41" s="35">
        <v>2</v>
      </c>
      <c r="L41" s="35"/>
      <c r="M41" s="35"/>
      <c r="N41" s="35"/>
      <c r="O41" s="35"/>
      <c r="P41" s="35"/>
      <c r="Q41" s="35"/>
      <c r="R41" s="35"/>
      <c r="S41" s="35">
        <f>SUM(K41:R41)</f>
        <v>2</v>
      </c>
    </row>
    <row r="42" spans="1:19" ht="15">
      <c r="A42" s="34" t="s">
        <v>40</v>
      </c>
      <c r="B42" s="34" t="s">
        <v>41</v>
      </c>
      <c r="C42" s="36"/>
      <c r="D42" s="35">
        <v>1</v>
      </c>
      <c r="E42" s="35"/>
      <c r="F42" s="35"/>
      <c r="G42" s="35"/>
      <c r="H42" s="35"/>
      <c r="I42" s="36"/>
      <c r="J42" s="36"/>
      <c r="K42" s="35"/>
      <c r="L42" s="35"/>
      <c r="M42" s="35"/>
      <c r="N42" s="35"/>
      <c r="O42" s="35"/>
      <c r="P42" s="35"/>
      <c r="Q42" s="35"/>
      <c r="R42" s="35">
        <v>1</v>
      </c>
      <c r="S42" s="35">
        <f>SUM(C42:R42)</f>
        <v>2</v>
      </c>
    </row>
    <row r="43" spans="1:19" ht="15">
      <c r="A43" s="34" t="s">
        <v>49</v>
      </c>
      <c r="B43" s="34" t="s">
        <v>50</v>
      </c>
      <c r="C43" s="35">
        <v>1</v>
      </c>
      <c r="D43" s="35"/>
      <c r="E43" s="35"/>
      <c r="F43" s="35"/>
      <c r="G43" s="35"/>
      <c r="H43" s="35"/>
      <c r="I43" s="36"/>
      <c r="J43" s="36"/>
      <c r="K43" s="35"/>
      <c r="L43" s="35"/>
      <c r="M43" s="35"/>
      <c r="N43" s="35"/>
      <c r="O43" s="35"/>
      <c r="P43" s="35"/>
      <c r="Q43" s="35"/>
      <c r="R43" s="35"/>
      <c r="S43" s="35">
        <f>SUM(C43:R43)</f>
        <v>1</v>
      </c>
    </row>
    <row r="44" spans="1:19" ht="15">
      <c r="A44" s="34" t="s">
        <v>100</v>
      </c>
      <c r="B44" s="34" t="s">
        <v>99</v>
      </c>
      <c r="C44" s="36"/>
      <c r="D44" s="35"/>
      <c r="E44" s="35"/>
      <c r="F44" s="36"/>
      <c r="G44" s="35"/>
      <c r="H44" s="35"/>
      <c r="I44" s="36"/>
      <c r="J44" s="36"/>
      <c r="K44" s="35"/>
      <c r="L44" s="35"/>
      <c r="M44" s="35">
        <v>1</v>
      </c>
      <c r="N44" s="35"/>
      <c r="O44" s="35"/>
      <c r="P44" s="35"/>
      <c r="Q44" s="35"/>
      <c r="R44" s="35"/>
      <c r="S44" s="35">
        <f>SUM(M44:R44)</f>
        <v>1</v>
      </c>
    </row>
    <row r="45" spans="1:19" ht="15">
      <c r="A45" s="34" t="s">
        <v>133</v>
      </c>
      <c r="B45" s="34" t="s">
        <v>8</v>
      </c>
      <c r="C45" s="36"/>
      <c r="D45" s="35"/>
      <c r="E45" s="35"/>
      <c r="F45" s="36"/>
      <c r="G45" s="35"/>
      <c r="H45" s="35"/>
      <c r="I45" s="36"/>
      <c r="J45" s="36"/>
      <c r="K45" s="35"/>
      <c r="L45" s="35"/>
      <c r="M45" s="35"/>
      <c r="N45" s="35"/>
      <c r="O45" s="35"/>
      <c r="P45" s="35"/>
      <c r="Q45" s="35">
        <v>1</v>
      </c>
      <c r="R45" s="35"/>
      <c r="S45" s="35">
        <v>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  <ignoredErrors>
    <ignoredError sqref="R7:S41 R5:R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zoomScale="85" zoomScaleNormal="85" workbookViewId="0" topLeftCell="A16">
      <selection activeCell="S38" sqref="S38"/>
    </sheetView>
  </sheetViews>
  <sheetFormatPr defaultColWidth="9.140625" defaultRowHeight="15"/>
  <cols>
    <col min="1" max="1" width="11.28125" style="0" customWidth="1"/>
    <col min="2" max="2" width="13.7109375" style="0" customWidth="1"/>
    <col min="3" max="3" width="27.421875" style="0" customWidth="1"/>
    <col min="4" max="4" width="9.28125" style="0" customWidth="1"/>
    <col min="5" max="9" width="9.140625" style="31" customWidth="1"/>
    <col min="10" max="10" width="8.8515625" style="31" customWidth="1"/>
    <col min="11" max="12" width="9.140625" style="31" hidden="1" customWidth="1"/>
    <col min="13" max="21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s="42" customFormat="1" ht="15">
      <c r="A3" s="7" t="s">
        <v>100</v>
      </c>
      <c r="B3" s="9" t="s">
        <v>58</v>
      </c>
      <c r="C3" s="12" t="s">
        <v>142</v>
      </c>
      <c r="D3" s="5" t="s">
        <v>141</v>
      </c>
      <c r="E3" s="31">
        <v>88.62</v>
      </c>
      <c r="F3" s="33">
        <v>97.4</v>
      </c>
      <c r="G3" s="33">
        <v>96.8</v>
      </c>
      <c r="H3" s="31">
        <v>99.79</v>
      </c>
      <c r="I3" s="31">
        <v>102.76</v>
      </c>
      <c r="J3" s="31">
        <v>103.08</v>
      </c>
      <c r="M3" s="31">
        <v>98.53</v>
      </c>
      <c r="N3" s="31">
        <v>90.05</v>
      </c>
      <c r="O3" s="31">
        <v>102.94</v>
      </c>
      <c r="P3" s="41">
        <v>99.81</v>
      </c>
      <c r="Q3" s="41">
        <v>99.58</v>
      </c>
      <c r="R3" s="29">
        <v>99.71</v>
      </c>
      <c r="S3" s="29">
        <v>85.85</v>
      </c>
      <c r="T3" s="29">
        <v>91.06</v>
      </c>
      <c r="U3" s="31">
        <f aca="true" t="shared" si="0" ref="U3:U34">SUM(E3:T3)</f>
        <v>1355.9799999999998</v>
      </c>
      <c r="V3" s="31">
        <v>608.09</v>
      </c>
    </row>
    <row r="4" spans="1:22" s="42" customFormat="1" ht="15">
      <c r="A4" s="9" t="s">
        <v>84</v>
      </c>
      <c r="B4" s="9" t="s">
        <v>82</v>
      </c>
      <c r="C4" s="9" t="s">
        <v>83</v>
      </c>
      <c r="D4" s="5" t="s">
        <v>80</v>
      </c>
      <c r="E4" s="31"/>
      <c r="F4" s="31"/>
      <c r="G4" s="31">
        <v>98.92</v>
      </c>
      <c r="H4" s="31">
        <v>97.44</v>
      </c>
      <c r="I4" s="31">
        <v>101.03</v>
      </c>
      <c r="J4" s="31">
        <v>102.04</v>
      </c>
      <c r="M4" s="31">
        <v>99.39</v>
      </c>
      <c r="N4" s="31">
        <v>91.26</v>
      </c>
      <c r="O4" s="31">
        <v>101.29</v>
      </c>
      <c r="P4" s="31">
        <v>101.33</v>
      </c>
      <c r="Q4" s="31">
        <v>86.86</v>
      </c>
      <c r="R4" s="31">
        <v>102.86</v>
      </c>
      <c r="S4" s="31">
        <v>79.54</v>
      </c>
      <c r="U4" s="31">
        <f t="shared" si="0"/>
        <v>1061.96</v>
      </c>
      <c r="V4" s="31">
        <v>607.94</v>
      </c>
    </row>
    <row r="5" spans="1:22" s="42" customFormat="1" ht="15">
      <c r="A5" s="1" t="s">
        <v>7</v>
      </c>
      <c r="B5" s="1" t="s">
        <v>8</v>
      </c>
      <c r="C5" s="2" t="s">
        <v>9</v>
      </c>
      <c r="D5" s="1" t="s">
        <v>10</v>
      </c>
      <c r="E5" s="31">
        <v>95.77</v>
      </c>
      <c r="F5" s="33">
        <v>97.8</v>
      </c>
      <c r="G5" s="31"/>
      <c r="I5" s="31">
        <v>99.52</v>
      </c>
      <c r="J5" s="31">
        <v>99.65</v>
      </c>
      <c r="K5" s="31"/>
      <c r="L5" s="31"/>
      <c r="M5" s="31">
        <v>98.41</v>
      </c>
      <c r="N5" s="31">
        <v>94.22</v>
      </c>
      <c r="O5" s="31">
        <v>98.8</v>
      </c>
      <c r="P5" s="41">
        <v>98.58</v>
      </c>
      <c r="Q5" s="41">
        <v>96.73</v>
      </c>
      <c r="R5" s="29">
        <v>97.14</v>
      </c>
      <c r="S5" s="29">
        <v>96.31</v>
      </c>
      <c r="T5" s="29">
        <v>91.42</v>
      </c>
      <c r="U5" s="31">
        <f t="shared" si="0"/>
        <v>1164.3500000000001</v>
      </c>
      <c r="V5" s="33">
        <v>592.1</v>
      </c>
    </row>
    <row r="6" spans="1:22" s="42" customFormat="1" ht="15">
      <c r="A6" s="6" t="s">
        <v>11</v>
      </c>
      <c r="B6" s="6" t="s">
        <v>12</v>
      </c>
      <c r="C6" s="6" t="s">
        <v>9</v>
      </c>
      <c r="D6" s="6" t="s">
        <v>10</v>
      </c>
      <c r="E6" s="31">
        <v>97.77</v>
      </c>
      <c r="F6" s="31">
        <v>98.28</v>
      </c>
      <c r="G6" s="31">
        <v>97.31</v>
      </c>
      <c r="H6" s="31">
        <v>98.72</v>
      </c>
      <c r="I6" s="31">
        <v>97.79</v>
      </c>
      <c r="J6" s="31">
        <v>97.37</v>
      </c>
      <c r="K6" s="31"/>
      <c r="L6" s="31"/>
      <c r="M6" s="31">
        <v>97.88</v>
      </c>
      <c r="N6" s="31">
        <v>95.98</v>
      </c>
      <c r="O6" s="31">
        <v>98.92</v>
      </c>
      <c r="P6" s="41">
        <v>98.26</v>
      </c>
      <c r="Q6" s="41">
        <v>98.05</v>
      </c>
      <c r="R6" s="29">
        <v>97.51</v>
      </c>
      <c r="S6" s="29">
        <v>96.72</v>
      </c>
      <c r="U6" s="33">
        <f t="shared" si="0"/>
        <v>1270.56</v>
      </c>
      <c r="V6" s="29">
        <v>590.11</v>
      </c>
    </row>
    <row r="7" spans="1:22" s="42" customFormat="1" ht="15">
      <c r="A7" s="6" t="s">
        <v>114</v>
      </c>
      <c r="B7" s="6" t="s">
        <v>115</v>
      </c>
      <c r="C7" s="9" t="s">
        <v>53</v>
      </c>
      <c r="D7" s="7" t="s">
        <v>110</v>
      </c>
      <c r="E7" s="31">
        <v>87.97</v>
      </c>
      <c r="F7" s="31">
        <v>93.28</v>
      </c>
      <c r="G7" s="31">
        <v>98.24</v>
      </c>
      <c r="H7" s="31">
        <v>98.19</v>
      </c>
      <c r="I7" s="31">
        <v>99.02</v>
      </c>
      <c r="J7" s="31">
        <v>99.12</v>
      </c>
      <c r="M7" s="31">
        <v>97.06</v>
      </c>
      <c r="N7" s="31">
        <v>89.47</v>
      </c>
      <c r="O7" s="31"/>
      <c r="P7" s="31">
        <v>97.8</v>
      </c>
      <c r="Q7" s="31">
        <v>96.56</v>
      </c>
      <c r="U7" s="31">
        <f t="shared" si="0"/>
        <v>956.7099999999998</v>
      </c>
      <c r="V7" s="31">
        <v>589.43</v>
      </c>
    </row>
    <row r="8" spans="1:22" s="42" customFormat="1" ht="15">
      <c r="A8" s="9" t="s">
        <v>157</v>
      </c>
      <c r="B8" s="9" t="s">
        <v>158</v>
      </c>
      <c r="C8" s="9" t="s">
        <v>159</v>
      </c>
      <c r="D8" s="9" t="s">
        <v>160</v>
      </c>
      <c r="E8" s="31"/>
      <c r="F8" s="31"/>
      <c r="G8" s="31">
        <v>95.46</v>
      </c>
      <c r="H8" s="31">
        <v>95.84</v>
      </c>
      <c r="I8" s="31">
        <v>97.03</v>
      </c>
      <c r="J8" s="33">
        <v>99</v>
      </c>
      <c r="K8" s="31"/>
      <c r="L8" s="31"/>
      <c r="M8" s="31">
        <v>59.81</v>
      </c>
      <c r="N8" s="31">
        <v>85.67</v>
      </c>
      <c r="O8" s="31">
        <v>92.53</v>
      </c>
      <c r="P8" s="31">
        <v>98.34</v>
      </c>
      <c r="Q8" s="31">
        <v>95.4</v>
      </c>
      <c r="R8" s="31">
        <v>92.43</v>
      </c>
      <c r="S8" s="31">
        <v>87.8</v>
      </c>
      <c r="T8" s="33">
        <v>84.6</v>
      </c>
      <c r="U8" s="33">
        <f t="shared" si="0"/>
        <v>1083.9099999999999</v>
      </c>
      <c r="V8" s="31">
        <v>581.07</v>
      </c>
    </row>
    <row r="9" spans="1:22" s="42" customFormat="1" ht="15">
      <c r="A9" s="9" t="s">
        <v>108</v>
      </c>
      <c r="B9" s="9" t="s">
        <v>109</v>
      </c>
      <c r="C9" s="9" t="s">
        <v>53</v>
      </c>
      <c r="D9" s="6" t="s">
        <v>110</v>
      </c>
      <c r="E9" s="31">
        <v>85.08</v>
      </c>
      <c r="F9" s="31">
        <v>74.98</v>
      </c>
      <c r="G9" s="31">
        <v>95.02</v>
      </c>
      <c r="H9" s="31">
        <v>93.72</v>
      </c>
      <c r="I9" s="31">
        <v>93.44</v>
      </c>
      <c r="J9" s="31">
        <v>96.17</v>
      </c>
      <c r="M9" s="31">
        <v>94.03</v>
      </c>
      <c r="N9" s="31">
        <v>83.56</v>
      </c>
      <c r="O9" s="31"/>
      <c r="P9" s="31">
        <v>94.87</v>
      </c>
      <c r="Q9" s="31">
        <v>94.49</v>
      </c>
      <c r="U9" s="33">
        <f t="shared" si="0"/>
        <v>905.36</v>
      </c>
      <c r="V9" s="33">
        <v>568.3</v>
      </c>
    </row>
    <row r="10" spans="1:22" s="42" customFormat="1" ht="15">
      <c r="A10" s="7" t="s">
        <v>13</v>
      </c>
      <c r="B10" s="7" t="s">
        <v>34</v>
      </c>
      <c r="C10" s="7" t="s">
        <v>35</v>
      </c>
      <c r="D10" s="7" t="s">
        <v>10</v>
      </c>
      <c r="E10" s="33">
        <v>93.6</v>
      </c>
      <c r="F10" s="31">
        <v>94.63</v>
      </c>
      <c r="G10" s="31">
        <v>94.29</v>
      </c>
      <c r="H10" s="31">
        <v>94.26</v>
      </c>
      <c r="I10" s="31">
        <v>94.95</v>
      </c>
      <c r="J10" s="31">
        <v>93.79</v>
      </c>
      <c r="K10" s="31"/>
      <c r="L10" s="31"/>
      <c r="M10" s="31">
        <v>93.89</v>
      </c>
      <c r="N10" s="31">
        <v>91.88</v>
      </c>
      <c r="O10" s="31">
        <v>95.66</v>
      </c>
      <c r="P10" s="43"/>
      <c r="Q10" s="43"/>
      <c r="U10" s="33">
        <f t="shared" si="0"/>
        <v>846.9499999999999</v>
      </c>
      <c r="V10" s="31">
        <v>567.68</v>
      </c>
    </row>
    <row r="11" spans="1:22" s="42" customFormat="1" ht="15">
      <c r="A11" s="9" t="s">
        <v>81</v>
      </c>
      <c r="B11" s="9" t="s">
        <v>82</v>
      </c>
      <c r="C11" s="9" t="s">
        <v>83</v>
      </c>
      <c r="D11" s="5" t="s">
        <v>80</v>
      </c>
      <c r="E11" s="31"/>
      <c r="F11" s="31"/>
      <c r="G11" s="31">
        <v>92.72</v>
      </c>
      <c r="H11" s="31">
        <v>94.58</v>
      </c>
      <c r="I11" s="31">
        <v>92.98</v>
      </c>
      <c r="J11" s="31">
        <v>94.89</v>
      </c>
      <c r="M11" s="31">
        <v>90.07</v>
      </c>
      <c r="N11" s="31">
        <v>87.58</v>
      </c>
      <c r="O11" s="31">
        <v>94.34</v>
      </c>
      <c r="P11" s="31">
        <v>98.05</v>
      </c>
      <c r="R11" s="31">
        <v>93.16</v>
      </c>
      <c r="S11" s="31">
        <v>78.86</v>
      </c>
      <c r="U11" s="33">
        <f t="shared" si="0"/>
        <v>917.23</v>
      </c>
      <c r="V11" s="31">
        <v>567.56</v>
      </c>
    </row>
    <row r="12" spans="1:22" s="42" customFormat="1" ht="15">
      <c r="A12" s="3" t="s">
        <v>47</v>
      </c>
      <c r="B12" s="3" t="s">
        <v>44</v>
      </c>
      <c r="C12" s="2" t="s">
        <v>48</v>
      </c>
      <c r="D12" s="3" t="s">
        <v>46</v>
      </c>
      <c r="E12" s="31"/>
      <c r="F12" s="31"/>
      <c r="G12" s="31"/>
      <c r="I12" s="31">
        <v>93.07</v>
      </c>
      <c r="J12" s="31">
        <v>92.91</v>
      </c>
      <c r="M12" s="31"/>
      <c r="O12" s="31">
        <v>92.96</v>
      </c>
      <c r="P12" s="41">
        <v>94.86</v>
      </c>
      <c r="Q12" s="41">
        <v>91.33</v>
      </c>
      <c r="R12" s="29">
        <v>94.28</v>
      </c>
      <c r="S12" s="29">
        <v>94.76</v>
      </c>
      <c r="U12" s="31">
        <f t="shared" si="0"/>
        <v>654.17</v>
      </c>
      <c r="V12" s="31">
        <v>562.84</v>
      </c>
    </row>
    <row r="13" spans="1:22" s="42" customFormat="1" ht="15">
      <c r="A13" s="5" t="s">
        <v>85</v>
      </c>
      <c r="B13" s="5" t="s">
        <v>139</v>
      </c>
      <c r="C13" s="6" t="s">
        <v>140</v>
      </c>
      <c r="D13" s="7" t="s">
        <v>141</v>
      </c>
      <c r="E13" s="31">
        <v>89.49</v>
      </c>
      <c r="F13" s="31">
        <v>79.79</v>
      </c>
      <c r="G13" s="31">
        <v>96.26</v>
      </c>
      <c r="H13" s="31">
        <v>94.64</v>
      </c>
      <c r="I13" s="31">
        <v>100.35</v>
      </c>
      <c r="J13" s="31">
        <v>100.09</v>
      </c>
      <c r="M13" s="31"/>
      <c r="O13" s="31"/>
      <c r="P13" s="43"/>
      <c r="Q13" s="43"/>
      <c r="U13" s="31">
        <f t="shared" si="0"/>
        <v>560.62</v>
      </c>
      <c r="V13" s="31">
        <v>560.62</v>
      </c>
    </row>
    <row r="14" spans="1:22" s="42" customFormat="1" ht="15">
      <c r="A14" s="6" t="s">
        <v>32</v>
      </c>
      <c r="B14" s="6" t="s">
        <v>33</v>
      </c>
      <c r="C14" s="6" t="s">
        <v>120</v>
      </c>
      <c r="D14" s="5" t="s">
        <v>110</v>
      </c>
      <c r="F14" s="31"/>
      <c r="G14" s="31"/>
      <c r="I14" s="31">
        <v>93.11</v>
      </c>
      <c r="J14" s="31">
        <v>93.42</v>
      </c>
      <c r="M14" s="31"/>
      <c r="O14" s="31">
        <v>90.93</v>
      </c>
      <c r="P14" s="31">
        <v>92.99</v>
      </c>
      <c r="Q14" s="31">
        <v>92.06</v>
      </c>
      <c r="R14" s="33">
        <v>93.5</v>
      </c>
      <c r="S14" s="33">
        <v>76.6</v>
      </c>
      <c r="U14" s="31">
        <f t="shared" si="0"/>
        <v>632.61</v>
      </c>
      <c r="V14" s="31">
        <v>556.01</v>
      </c>
    </row>
    <row r="15" spans="1:22" s="42" customFormat="1" ht="15">
      <c r="A15" s="11" t="s">
        <v>133</v>
      </c>
      <c r="B15" s="11" t="s">
        <v>134</v>
      </c>
      <c r="C15" s="6" t="s">
        <v>131</v>
      </c>
      <c r="D15" s="6" t="s">
        <v>132</v>
      </c>
      <c r="E15" s="31">
        <v>90.92</v>
      </c>
      <c r="F15" s="31">
        <v>90.42</v>
      </c>
      <c r="G15" s="31">
        <v>93.96</v>
      </c>
      <c r="H15" s="31">
        <v>91.73</v>
      </c>
      <c r="I15" s="29">
        <v>91.96</v>
      </c>
      <c r="J15" s="29">
        <v>90.59</v>
      </c>
      <c r="M15" s="31">
        <v>92.18</v>
      </c>
      <c r="N15" s="31">
        <v>86.21</v>
      </c>
      <c r="O15" s="31"/>
      <c r="P15" s="41">
        <v>93.17</v>
      </c>
      <c r="Q15" s="41">
        <v>91.13</v>
      </c>
      <c r="R15" s="29">
        <v>92.12</v>
      </c>
      <c r="S15" s="29">
        <v>82.78</v>
      </c>
      <c r="T15" s="29">
        <v>88.01</v>
      </c>
      <c r="U15" s="31">
        <f t="shared" si="0"/>
        <v>1175.18</v>
      </c>
      <c r="V15" s="31">
        <v>555.12</v>
      </c>
    </row>
    <row r="16" spans="1:22" s="42" customFormat="1" ht="15">
      <c r="A16" s="9" t="s">
        <v>163</v>
      </c>
      <c r="B16" s="9" t="s">
        <v>164</v>
      </c>
      <c r="C16" s="3" t="s">
        <v>162</v>
      </c>
      <c r="D16" s="7" t="s">
        <v>160</v>
      </c>
      <c r="E16" s="31">
        <v>75.44</v>
      </c>
      <c r="F16" s="31">
        <v>78.69</v>
      </c>
      <c r="G16" s="31">
        <v>89.09</v>
      </c>
      <c r="H16" s="31">
        <v>89.32</v>
      </c>
      <c r="I16" s="31">
        <v>92.21</v>
      </c>
      <c r="J16" s="31">
        <v>94.07</v>
      </c>
      <c r="K16" s="31"/>
      <c r="L16" s="31"/>
      <c r="M16" s="31">
        <v>86.32</v>
      </c>
      <c r="N16" s="31">
        <v>80.79</v>
      </c>
      <c r="O16" s="31">
        <v>89.94</v>
      </c>
      <c r="P16" s="41">
        <v>93.29</v>
      </c>
      <c r="Q16" s="41">
        <v>92.65</v>
      </c>
      <c r="R16" s="29">
        <v>92.32</v>
      </c>
      <c r="S16" s="29">
        <v>79.47</v>
      </c>
      <c r="T16" s="29">
        <v>75.64</v>
      </c>
      <c r="U16" s="31">
        <f t="shared" si="0"/>
        <v>1209.24</v>
      </c>
      <c r="V16" s="31">
        <v>554.48</v>
      </c>
    </row>
    <row r="17" spans="1:22" s="42" customFormat="1" ht="15">
      <c r="A17" s="9" t="s">
        <v>70</v>
      </c>
      <c r="B17" s="9" t="s">
        <v>71</v>
      </c>
      <c r="C17" s="9" t="s">
        <v>72</v>
      </c>
      <c r="D17" s="7" t="s">
        <v>69</v>
      </c>
      <c r="E17" s="31"/>
      <c r="F17" s="31"/>
      <c r="G17" s="31"/>
      <c r="I17" s="33">
        <v>93.3</v>
      </c>
      <c r="J17" s="31">
        <v>92.52</v>
      </c>
      <c r="M17" s="31"/>
      <c r="O17" s="31">
        <v>89.07</v>
      </c>
      <c r="P17" s="31">
        <v>92.79</v>
      </c>
      <c r="R17" s="31">
        <v>90.93</v>
      </c>
      <c r="S17" s="31">
        <v>88.49</v>
      </c>
      <c r="U17" s="31">
        <f t="shared" si="0"/>
        <v>547.1</v>
      </c>
      <c r="V17" s="33">
        <v>547.1</v>
      </c>
    </row>
    <row r="18" spans="1:22" s="42" customFormat="1" ht="15">
      <c r="A18" s="7" t="s">
        <v>39</v>
      </c>
      <c r="B18" s="7" t="s">
        <v>136</v>
      </c>
      <c r="C18" s="7" t="s">
        <v>137</v>
      </c>
      <c r="D18" s="9" t="s">
        <v>132</v>
      </c>
      <c r="E18" s="31"/>
      <c r="F18" s="31"/>
      <c r="G18" s="31"/>
      <c r="H18" s="31"/>
      <c r="I18" s="31">
        <v>96.43</v>
      </c>
      <c r="J18" s="31">
        <v>95.63</v>
      </c>
      <c r="M18" s="31"/>
      <c r="O18" s="31"/>
      <c r="P18" s="31">
        <v>93.95</v>
      </c>
      <c r="Q18" s="31">
        <v>91.04</v>
      </c>
      <c r="S18" s="31">
        <v>69.28</v>
      </c>
      <c r="T18" s="31">
        <v>79.86</v>
      </c>
      <c r="U18" s="31">
        <f t="shared" si="0"/>
        <v>526.19</v>
      </c>
      <c r="V18" s="31">
        <v>526.19</v>
      </c>
    </row>
    <row r="19" spans="1:22" s="42" customFormat="1" ht="15">
      <c r="A19" s="11" t="s">
        <v>49</v>
      </c>
      <c r="B19" s="11" t="s">
        <v>50</v>
      </c>
      <c r="C19" s="6" t="s">
        <v>51</v>
      </c>
      <c r="D19" s="6" t="s">
        <v>46</v>
      </c>
      <c r="E19" s="31">
        <v>88.55</v>
      </c>
      <c r="F19" s="31">
        <v>78.48</v>
      </c>
      <c r="G19" s="31">
        <v>89.03</v>
      </c>
      <c r="H19" s="31">
        <v>89.63</v>
      </c>
      <c r="I19" s="31"/>
      <c r="M19" s="31">
        <v>88.92</v>
      </c>
      <c r="N19" s="31">
        <v>84.44</v>
      </c>
      <c r="O19" s="31"/>
      <c r="T19" s="31">
        <v>83.99</v>
      </c>
      <c r="U19" s="31">
        <f t="shared" si="0"/>
        <v>603.04</v>
      </c>
      <c r="V19" s="31">
        <v>524.56</v>
      </c>
    </row>
    <row r="20" spans="1:22" s="42" customFormat="1" ht="15">
      <c r="A20" s="11" t="s">
        <v>116</v>
      </c>
      <c r="B20" s="11" t="s">
        <v>117</v>
      </c>
      <c r="C20" s="6" t="s">
        <v>118</v>
      </c>
      <c r="D20" s="6" t="s">
        <v>110</v>
      </c>
      <c r="E20" s="33">
        <v>77.3</v>
      </c>
      <c r="F20" s="31">
        <v>88.54</v>
      </c>
      <c r="G20" s="31">
        <v>90.17</v>
      </c>
      <c r="H20" s="33">
        <v>90.3</v>
      </c>
      <c r="I20" s="31"/>
      <c r="J20" s="31"/>
      <c r="M20" s="31">
        <v>90.05</v>
      </c>
      <c r="N20" s="31">
        <v>82.98</v>
      </c>
      <c r="O20" s="31"/>
      <c r="P20" s="31"/>
      <c r="Q20" s="31"/>
      <c r="T20" s="31">
        <v>79.41</v>
      </c>
      <c r="U20" s="33">
        <f t="shared" si="0"/>
        <v>598.75</v>
      </c>
      <c r="V20" s="31">
        <v>521.45</v>
      </c>
    </row>
    <row r="21" spans="1:22" s="42" customFormat="1" ht="15">
      <c r="A21" s="7" t="s">
        <v>135</v>
      </c>
      <c r="B21" s="7" t="s">
        <v>136</v>
      </c>
      <c r="C21" s="7" t="s">
        <v>137</v>
      </c>
      <c r="D21" s="9" t="s">
        <v>132</v>
      </c>
      <c r="E21" s="31"/>
      <c r="F21" s="31"/>
      <c r="G21" s="31"/>
      <c r="H21" s="31"/>
      <c r="I21" s="31">
        <v>92.09</v>
      </c>
      <c r="J21" s="31">
        <v>91.97</v>
      </c>
      <c r="M21" s="31"/>
      <c r="O21" s="31"/>
      <c r="P21" s="31">
        <v>89.87</v>
      </c>
      <c r="Q21" s="31">
        <v>88.2</v>
      </c>
      <c r="S21" s="31">
        <v>79.87</v>
      </c>
      <c r="T21" s="31">
        <v>76.8</v>
      </c>
      <c r="U21" s="33">
        <f t="shared" si="0"/>
        <v>518.8</v>
      </c>
      <c r="V21" s="33">
        <v>518.8</v>
      </c>
    </row>
    <row r="22" spans="1:22" s="42" customFormat="1" ht="15">
      <c r="A22" s="24" t="s">
        <v>89</v>
      </c>
      <c r="B22" s="24" t="s">
        <v>232</v>
      </c>
      <c r="C22" s="6" t="s">
        <v>233</v>
      </c>
      <c r="D22" s="6" t="s">
        <v>209</v>
      </c>
      <c r="O22" s="31">
        <v>93.78</v>
      </c>
      <c r="P22" s="31">
        <v>88.7</v>
      </c>
      <c r="Q22" s="31">
        <v>87.13</v>
      </c>
      <c r="R22" s="31">
        <v>79.14</v>
      </c>
      <c r="S22" s="31">
        <v>84.44</v>
      </c>
      <c r="T22" s="31">
        <v>83.44</v>
      </c>
      <c r="U22" s="31">
        <f t="shared" si="0"/>
        <v>516.63</v>
      </c>
      <c r="V22" s="31">
        <v>516.63</v>
      </c>
    </row>
    <row r="23" spans="1:22" s="42" customFormat="1" ht="15">
      <c r="A23" s="9" t="s">
        <v>18</v>
      </c>
      <c r="B23" s="9" t="s">
        <v>19</v>
      </c>
      <c r="C23" s="9" t="s">
        <v>20</v>
      </c>
      <c r="D23" s="5" t="s">
        <v>10</v>
      </c>
      <c r="E23" s="31"/>
      <c r="F23" s="31"/>
      <c r="G23" s="31"/>
      <c r="I23" s="31">
        <v>85.15</v>
      </c>
      <c r="J23" s="31">
        <v>85.29</v>
      </c>
      <c r="K23" s="31"/>
      <c r="L23" s="31"/>
      <c r="O23" s="31">
        <v>87.63</v>
      </c>
      <c r="P23" s="41">
        <v>86.84</v>
      </c>
      <c r="Q23" s="41">
        <v>84.84</v>
      </c>
      <c r="R23" s="29">
        <v>85.61</v>
      </c>
      <c r="S23" s="29">
        <v>85.03</v>
      </c>
      <c r="T23" s="29">
        <v>76.94</v>
      </c>
      <c r="U23" s="31">
        <f aca="true" t="shared" si="1" ref="U23:U31">SUM(E23:T23)</f>
        <v>677.3299999999999</v>
      </c>
      <c r="V23" s="31">
        <v>515.11</v>
      </c>
    </row>
    <row r="24" spans="1:22" s="42" customFormat="1" ht="15">
      <c r="A24" s="7" t="s">
        <v>199</v>
      </c>
      <c r="B24" s="9" t="s">
        <v>200</v>
      </c>
      <c r="C24" s="12" t="s">
        <v>201</v>
      </c>
      <c r="D24" s="5" t="s">
        <v>191</v>
      </c>
      <c r="E24" s="33">
        <v>66.1</v>
      </c>
      <c r="F24" s="31"/>
      <c r="G24" s="31"/>
      <c r="H24" s="31"/>
      <c r="I24" s="31">
        <v>88.48</v>
      </c>
      <c r="J24" s="31">
        <v>86.99</v>
      </c>
      <c r="M24" s="31"/>
      <c r="N24" s="31">
        <v>74.14</v>
      </c>
      <c r="O24" s="31"/>
      <c r="Q24" s="31">
        <v>85.04</v>
      </c>
      <c r="R24" s="33">
        <v>90</v>
      </c>
      <c r="S24" s="31"/>
      <c r="T24" s="31">
        <v>67.6</v>
      </c>
      <c r="U24" s="33">
        <f t="shared" si="1"/>
        <v>558.35</v>
      </c>
      <c r="V24" s="31">
        <v>492.25</v>
      </c>
    </row>
    <row r="25" spans="1:22" s="42" customFormat="1" ht="15">
      <c r="A25" s="50" t="s">
        <v>251</v>
      </c>
      <c r="B25" s="6" t="s">
        <v>67</v>
      </c>
      <c r="C25" s="6" t="s">
        <v>75</v>
      </c>
      <c r="D25" s="6" t="s">
        <v>69</v>
      </c>
      <c r="E25" s="33">
        <v>71.5</v>
      </c>
      <c r="F25" s="33">
        <v>71.9</v>
      </c>
      <c r="G25" s="31"/>
      <c r="I25" s="33">
        <v>75.7</v>
      </c>
      <c r="J25" s="33">
        <v>75.93</v>
      </c>
      <c r="M25" s="31"/>
      <c r="O25" s="31">
        <v>78.65</v>
      </c>
      <c r="P25" s="41">
        <v>79.74</v>
      </c>
      <c r="Q25" s="41">
        <v>75.98</v>
      </c>
      <c r="R25" s="29">
        <v>76.21</v>
      </c>
      <c r="U25" s="33">
        <f t="shared" si="1"/>
        <v>605.6100000000001</v>
      </c>
      <c r="V25" s="31">
        <v>462.21</v>
      </c>
    </row>
    <row r="26" spans="1:22" s="42" customFormat="1" ht="15">
      <c r="A26" s="11" t="s">
        <v>98</v>
      </c>
      <c r="B26" s="11" t="s">
        <v>1</v>
      </c>
      <c r="C26" s="6" t="s">
        <v>151</v>
      </c>
      <c r="D26" s="6" t="s">
        <v>141</v>
      </c>
      <c r="E26" s="31">
        <v>68.82</v>
      </c>
      <c r="F26" s="31">
        <v>70.19</v>
      </c>
      <c r="G26" s="33">
        <v>78</v>
      </c>
      <c r="H26" s="31">
        <v>77.01</v>
      </c>
      <c r="I26" s="31"/>
      <c r="M26" s="31">
        <v>76.88</v>
      </c>
      <c r="N26" s="31">
        <v>72.04</v>
      </c>
      <c r="O26" s="31"/>
      <c r="P26" s="41">
        <v>79.53</v>
      </c>
      <c r="Q26" s="41">
        <v>77.75</v>
      </c>
      <c r="T26" s="31">
        <v>69.64</v>
      </c>
      <c r="U26" s="31">
        <f t="shared" si="1"/>
        <v>669.86</v>
      </c>
      <c r="V26" s="31">
        <v>461.21</v>
      </c>
    </row>
    <row r="27" spans="1:22" s="42" customFormat="1" ht="15">
      <c r="A27" s="11" t="s">
        <v>73</v>
      </c>
      <c r="B27" s="11" t="s">
        <v>74</v>
      </c>
      <c r="C27" s="6" t="s">
        <v>75</v>
      </c>
      <c r="D27" s="5" t="s">
        <v>69</v>
      </c>
      <c r="E27" s="31">
        <v>72.09</v>
      </c>
      <c r="F27" s="31">
        <v>73.71</v>
      </c>
      <c r="G27" s="31"/>
      <c r="I27" s="31">
        <v>71.43</v>
      </c>
      <c r="J27" s="31">
        <v>72.95</v>
      </c>
      <c r="M27" s="31"/>
      <c r="O27" s="33">
        <v>73.5</v>
      </c>
      <c r="P27" s="41">
        <v>78.67</v>
      </c>
      <c r="Q27" s="41">
        <v>75.74</v>
      </c>
      <c r="R27" s="29">
        <v>72.8</v>
      </c>
      <c r="U27" s="33">
        <f t="shared" si="1"/>
        <v>590.89</v>
      </c>
      <c r="V27" s="31">
        <v>447.37</v>
      </c>
    </row>
    <row r="28" spans="1:22" s="42" customFormat="1" ht="15">
      <c r="A28" s="5" t="s">
        <v>202</v>
      </c>
      <c r="B28" s="9" t="s">
        <v>200</v>
      </c>
      <c r="C28" s="7" t="s">
        <v>201</v>
      </c>
      <c r="D28" s="5" t="s">
        <v>191</v>
      </c>
      <c r="E28" s="31"/>
      <c r="F28" s="31">
        <v>71.16</v>
      </c>
      <c r="G28" s="31">
        <v>78.61</v>
      </c>
      <c r="H28" s="31">
        <v>82.24</v>
      </c>
      <c r="I28" s="31"/>
      <c r="J28" s="31"/>
      <c r="M28" s="31">
        <v>69.18</v>
      </c>
      <c r="N28" s="31"/>
      <c r="O28" s="31"/>
      <c r="Q28" s="31"/>
      <c r="R28" s="31"/>
      <c r="S28" s="31">
        <v>74.62</v>
      </c>
      <c r="T28" s="42">
        <v>68.25</v>
      </c>
      <c r="U28" s="31">
        <f>SUM(E28:T28)</f>
        <v>444.06</v>
      </c>
      <c r="V28" s="31">
        <v>444.06</v>
      </c>
    </row>
    <row r="29" spans="1:22" s="42" customFormat="1" ht="15">
      <c r="A29" s="9" t="s">
        <v>155</v>
      </c>
      <c r="B29" s="9" t="s">
        <v>64</v>
      </c>
      <c r="C29" s="9" t="s">
        <v>156</v>
      </c>
      <c r="D29" s="5" t="s">
        <v>154</v>
      </c>
      <c r="E29" s="31"/>
      <c r="F29" s="31"/>
      <c r="G29" s="31"/>
      <c r="H29" s="31"/>
      <c r="I29" s="31"/>
      <c r="M29" s="31"/>
      <c r="O29" s="31"/>
      <c r="P29" s="41">
        <v>94.27</v>
      </c>
      <c r="Q29" s="41">
        <v>91.53</v>
      </c>
      <c r="R29" s="31">
        <v>97.3</v>
      </c>
      <c r="S29" s="29">
        <v>77.87</v>
      </c>
      <c r="T29" s="29">
        <v>80.16</v>
      </c>
      <c r="U29" s="31">
        <f>SUM(E29:T29)</f>
        <v>441.13</v>
      </c>
      <c r="V29" s="31">
        <v>441.13</v>
      </c>
    </row>
    <row r="30" spans="1:22" s="42" customFormat="1" ht="15">
      <c r="A30" s="7" t="s">
        <v>85</v>
      </c>
      <c r="B30" s="7" t="s">
        <v>22</v>
      </c>
      <c r="C30" s="7" t="s">
        <v>187</v>
      </c>
      <c r="D30" s="7" t="s">
        <v>178</v>
      </c>
      <c r="E30" s="31">
        <v>68.08</v>
      </c>
      <c r="F30" s="31">
        <v>65.25</v>
      </c>
      <c r="G30" s="31">
        <v>77.19</v>
      </c>
      <c r="H30" s="31"/>
      <c r="I30" s="31"/>
      <c r="M30" s="33">
        <v>76.7</v>
      </c>
      <c r="N30" s="31">
        <v>68.74</v>
      </c>
      <c r="O30" s="31"/>
      <c r="T30" s="31">
        <v>68.72</v>
      </c>
      <c r="U30" s="31">
        <f>SUM(E30:T30)</f>
        <v>424.67999999999995</v>
      </c>
      <c r="V30" s="31">
        <v>424.68</v>
      </c>
    </row>
    <row r="31" spans="1:22" s="42" customFormat="1" ht="15">
      <c r="A31" s="7" t="s">
        <v>179</v>
      </c>
      <c r="B31" s="7" t="s">
        <v>207</v>
      </c>
      <c r="C31" s="9" t="s">
        <v>208</v>
      </c>
      <c r="D31" s="7" t="s">
        <v>209</v>
      </c>
      <c r="I31" s="31">
        <v>112.68</v>
      </c>
      <c r="J31" s="31">
        <v>113.67</v>
      </c>
      <c r="P31" s="31">
        <v>98.91</v>
      </c>
      <c r="Q31" s="31">
        <v>95.42</v>
      </c>
      <c r="U31" s="31">
        <f>SUM(E31:T31)</f>
        <v>420.68</v>
      </c>
      <c r="V31" s="31">
        <v>420.68</v>
      </c>
    </row>
    <row r="32" spans="1:22" s="42" customFormat="1" ht="15">
      <c r="A32" s="5" t="s">
        <v>176</v>
      </c>
      <c r="B32" s="5" t="s">
        <v>177</v>
      </c>
      <c r="C32" s="5" t="s">
        <v>170</v>
      </c>
      <c r="D32" s="5" t="s">
        <v>178</v>
      </c>
      <c r="E32" s="31"/>
      <c r="F32" s="31"/>
      <c r="G32" s="31">
        <v>81.23</v>
      </c>
      <c r="H32" s="31"/>
      <c r="I32" s="31"/>
      <c r="M32" s="31"/>
      <c r="N32" s="31"/>
      <c r="O32" s="31"/>
      <c r="P32" s="42">
        <v>81.08</v>
      </c>
      <c r="Q32" s="31">
        <v>78.38</v>
      </c>
      <c r="R32" s="31">
        <v>78.42</v>
      </c>
      <c r="S32" s="31">
        <v>69.72</v>
      </c>
      <c r="U32" s="31">
        <f>SUM(E32:T32)</f>
        <v>388.83000000000004</v>
      </c>
      <c r="V32" s="31">
        <v>388.83</v>
      </c>
    </row>
    <row r="33" spans="1:22" s="42" customFormat="1" ht="15">
      <c r="A33" s="6" t="s">
        <v>40</v>
      </c>
      <c r="B33" s="7" t="s">
        <v>41</v>
      </c>
      <c r="C33" s="7" t="s">
        <v>42</v>
      </c>
      <c r="D33" s="7" t="s">
        <v>10</v>
      </c>
      <c r="E33" s="33">
        <v>93</v>
      </c>
      <c r="F33" s="31">
        <v>94.15</v>
      </c>
      <c r="G33" s="31"/>
      <c r="I33" s="31"/>
      <c r="K33" s="31"/>
      <c r="L33" s="31"/>
      <c r="M33" s="31">
        <v>91.99</v>
      </c>
      <c r="O33" s="31"/>
      <c r="P33" s="43"/>
      <c r="Q33" s="43"/>
      <c r="T33" s="31">
        <v>91.27</v>
      </c>
      <c r="U33" s="33">
        <f t="shared" si="0"/>
        <v>370.40999999999997</v>
      </c>
      <c r="V33" s="33">
        <v>370.41</v>
      </c>
    </row>
    <row r="34" spans="1:22" s="42" customFormat="1" ht="15">
      <c r="A34" s="9" t="s">
        <v>121</v>
      </c>
      <c r="B34" s="9" t="s">
        <v>146</v>
      </c>
      <c r="C34" s="9" t="s">
        <v>147</v>
      </c>
      <c r="D34" s="9" t="s">
        <v>141</v>
      </c>
      <c r="E34" s="31"/>
      <c r="F34" s="31"/>
      <c r="G34" s="31"/>
      <c r="H34" s="31"/>
      <c r="I34" s="31"/>
      <c r="M34" s="31"/>
      <c r="O34" s="31"/>
      <c r="P34" s="29">
        <v>94.12</v>
      </c>
      <c r="Q34" s="29">
        <v>94.03</v>
      </c>
      <c r="R34" s="42">
        <v>95.53</v>
      </c>
      <c r="S34" s="29">
        <v>77.32</v>
      </c>
      <c r="U34" s="33">
        <f t="shared" si="0"/>
        <v>361</v>
      </c>
      <c r="V34" s="33">
        <v>361</v>
      </c>
    </row>
    <row r="35" spans="1:22" s="42" customFormat="1" ht="15">
      <c r="A35" s="9" t="s">
        <v>145</v>
      </c>
      <c r="B35" s="9" t="s">
        <v>146</v>
      </c>
      <c r="C35" s="9" t="s">
        <v>147</v>
      </c>
      <c r="D35" s="9" t="s">
        <v>141</v>
      </c>
      <c r="E35" s="31"/>
      <c r="F35" s="31"/>
      <c r="G35" s="31"/>
      <c r="H35" s="31"/>
      <c r="I35" s="31"/>
      <c r="M35" s="31"/>
      <c r="O35" s="31"/>
      <c r="P35" s="29">
        <v>85.85</v>
      </c>
      <c r="Q35" s="29">
        <v>96.06</v>
      </c>
      <c r="R35" s="42">
        <v>95.47</v>
      </c>
      <c r="S35" s="29">
        <v>82.31</v>
      </c>
      <c r="U35" s="31">
        <f aca="true" t="shared" si="2" ref="U35:U66">SUM(E35:T35)</f>
        <v>359.69</v>
      </c>
      <c r="V35" s="31">
        <v>359.69</v>
      </c>
    </row>
    <row r="36" spans="1:22" s="42" customFormat="1" ht="15">
      <c r="A36" s="7" t="s">
        <v>29</v>
      </c>
      <c r="B36" s="7" t="s">
        <v>143</v>
      </c>
      <c r="C36" s="7" t="s">
        <v>144</v>
      </c>
      <c r="D36" s="7" t="s">
        <v>141</v>
      </c>
      <c r="E36" s="33">
        <v>87.7</v>
      </c>
      <c r="F36" s="31"/>
      <c r="G36" s="31"/>
      <c r="H36" s="31"/>
      <c r="I36" s="31"/>
      <c r="M36" s="31"/>
      <c r="O36" s="31"/>
      <c r="P36" s="41">
        <v>96.02</v>
      </c>
      <c r="Q36" s="41">
        <v>92.43</v>
      </c>
      <c r="T36" s="31">
        <v>76.94</v>
      </c>
      <c r="U36" s="33">
        <f t="shared" si="2"/>
        <v>353.09</v>
      </c>
      <c r="V36" s="31">
        <v>353.09</v>
      </c>
    </row>
    <row r="37" spans="1:22" s="42" customFormat="1" ht="15">
      <c r="A37" s="11" t="s">
        <v>98</v>
      </c>
      <c r="B37" s="11" t="s">
        <v>106</v>
      </c>
      <c r="C37" s="12" t="s">
        <v>51</v>
      </c>
      <c r="D37" s="7" t="s">
        <v>102</v>
      </c>
      <c r="F37" s="31">
        <v>85.18</v>
      </c>
      <c r="G37" s="33">
        <v>87.24</v>
      </c>
      <c r="H37" s="31">
        <v>88.56</v>
      </c>
      <c r="M37" s="31"/>
      <c r="O37" s="31"/>
      <c r="T37" s="31">
        <v>84.86</v>
      </c>
      <c r="U37" s="31">
        <f t="shared" si="2"/>
        <v>345.84000000000003</v>
      </c>
      <c r="V37" s="31">
        <v>345.84</v>
      </c>
    </row>
    <row r="38" spans="1:22" s="42" customFormat="1" ht="15">
      <c r="A38" s="25" t="s">
        <v>133</v>
      </c>
      <c r="B38" s="26" t="s">
        <v>8</v>
      </c>
      <c r="C38" s="27" t="s">
        <v>234</v>
      </c>
      <c r="D38" s="26" t="s">
        <v>10</v>
      </c>
      <c r="E38" s="27"/>
      <c r="F38" s="26"/>
      <c r="G38" s="27"/>
      <c r="H38" s="27"/>
      <c r="I38" s="27"/>
      <c r="J38" s="28"/>
      <c r="K38" s="31"/>
      <c r="L38" s="31"/>
      <c r="O38" s="31">
        <v>95.97</v>
      </c>
      <c r="R38" s="31">
        <v>96.39</v>
      </c>
      <c r="S38" s="31">
        <v>95.02</v>
      </c>
      <c r="U38" s="31">
        <f t="shared" si="2"/>
        <v>287.38</v>
      </c>
      <c r="V38" s="31">
        <v>287.38</v>
      </c>
    </row>
    <row r="39" spans="1:22" s="42" customFormat="1" ht="15">
      <c r="A39" s="5" t="s">
        <v>95</v>
      </c>
      <c r="B39" s="5" t="s">
        <v>1</v>
      </c>
      <c r="C39" s="5" t="s">
        <v>96</v>
      </c>
      <c r="D39" s="5" t="s">
        <v>88</v>
      </c>
      <c r="F39" s="31"/>
      <c r="G39" s="31"/>
      <c r="K39" s="31"/>
      <c r="L39" s="31"/>
      <c r="M39" s="31">
        <v>95.57</v>
      </c>
      <c r="N39" s="31">
        <v>92.45</v>
      </c>
      <c r="O39" s="31"/>
      <c r="T39" s="31">
        <v>90.97</v>
      </c>
      <c r="U39" s="31">
        <f t="shared" si="2"/>
        <v>278.99</v>
      </c>
      <c r="V39" s="31">
        <v>278.99</v>
      </c>
    </row>
    <row r="40" spans="1:22" s="42" customFormat="1" ht="15">
      <c r="A40" s="1" t="s">
        <v>43</v>
      </c>
      <c r="B40" s="1" t="s">
        <v>44</v>
      </c>
      <c r="C40" s="2" t="s">
        <v>45</v>
      </c>
      <c r="D40" s="1" t="s">
        <v>46</v>
      </c>
      <c r="E40" s="31"/>
      <c r="F40" s="31"/>
      <c r="G40" s="31"/>
      <c r="I40" s="31">
        <v>88.75</v>
      </c>
      <c r="M40" s="31"/>
      <c r="O40" s="31"/>
      <c r="P40" s="41">
        <v>91.73</v>
      </c>
      <c r="Q40" s="44">
        <v>89.1</v>
      </c>
      <c r="U40" s="31">
        <f t="shared" si="2"/>
        <v>269.58000000000004</v>
      </c>
      <c r="V40" s="31">
        <v>269.58</v>
      </c>
    </row>
    <row r="41" spans="1:22" s="42" customFormat="1" ht="15">
      <c r="A41" s="11" t="s">
        <v>107</v>
      </c>
      <c r="B41" s="11" t="s">
        <v>106</v>
      </c>
      <c r="C41" s="12" t="s">
        <v>51</v>
      </c>
      <c r="D41" s="7" t="s">
        <v>102</v>
      </c>
      <c r="F41" s="31">
        <v>84.84</v>
      </c>
      <c r="G41" s="31"/>
      <c r="H41" s="31">
        <v>87.05</v>
      </c>
      <c r="M41" s="31"/>
      <c r="O41" s="31"/>
      <c r="T41" s="33">
        <v>84.9</v>
      </c>
      <c r="U41" s="31">
        <f t="shared" si="2"/>
        <v>256.78999999999996</v>
      </c>
      <c r="V41" s="31">
        <v>256.79</v>
      </c>
    </row>
    <row r="42" spans="1:22" s="42" customFormat="1" ht="15">
      <c r="A42" s="11" t="s">
        <v>182</v>
      </c>
      <c r="B42" s="11" t="s">
        <v>74</v>
      </c>
      <c r="C42" s="6" t="s">
        <v>183</v>
      </c>
      <c r="D42" s="5" t="s">
        <v>178</v>
      </c>
      <c r="E42" s="31"/>
      <c r="F42" s="31"/>
      <c r="G42" s="31"/>
      <c r="H42" s="31"/>
      <c r="I42" s="31"/>
      <c r="J42" s="31"/>
      <c r="M42" s="31">
        <v>88.32</v>
      </c>
      <c r="N42" s="31">
        <v>80.91</v>
      </c>
      <c r="O42" s="31">
        <v>86.42</v>
      </c>
      <c r="U42" s="31">
        <f t="shared" si="2"/>
        <v>255.64999999999998</v>
      </c>
      <c r="V42" s="31">
        <v>255.65</v>
      </c>
    </row>
    <row r="43" spans="1:22" s="42" customFormat="1" ht="15">
      <c r="A43" s="11" t="s">
        <v>52</v>
      </c>
      <c r="B43" s="11" t="s">
        <v>74</v>
      </c>
      <c r="C43" s="6" t="s">
        <v>183</v>
      </c>
      <c r="D43" s="6" t="s">
        <v>178</v>
      </c>
      <c r="E43" s="31"/>
      <c r="F43" s="31"/>
      <c r="G43" s="31"/>
      <c r="H43" s="31"/>
      <c r="I43" s="31"/>
      <c r="J43" s="31"/>
      <c r="M43" s="31">
        <v>84.94</v>
      </c>
      <c r="N43" s="31">
        <v>83.48</v>
      </c>
      <c r="O43" s="31">
        <v>84.85</v>
      </c>
      <c r="U43" s="31">
        <f t="shared" si="2"/>
        <v>253.27</v>
      </c>
      <c r="V43" s="31">
        <v>253.27</v>
      </c>
    </row>
    <row r="44" spans="1:22" s="42" customFormat="1" ht="15">
      <c r="A44" s="7" t="s">
        <v>165</v>
      </c>
      <c r="B44" s="7" t="s">
        <v>166</v>
      </c>
      <c r="C44" s="7" t="s">
        <v>167</v>
      </c>
      <c r="D44" s="7" t="s">
        <v>160</v>
      </c>
      <c r="E44" s="31">
        <v>71.38</v>
      </c>
      <c r="F44" s="31"/>
      <c r="G44" s="31"/>
      <c r="H44" s="31"/>
      <c r="I44" s="31">
        <v>87.44</v>
      </c>
      <c r="J44" s="31">
        <v>89.14</v>
      </c>
      <c r="K44" s="31"/>
      <c r="L44" s="31"/>
      <c r="M44" s="31"/>
      <c r="O44" s="31"/>
      <c r="U44" s="31">
        <f t="shared" si="2"/>
        <v>247.95999999999998</v>
      </c>
      <c r="V44" s="31">
        <v>247.96</v>
      </c>
    </row>
    <row r="45" spans="1:22" s="42" customFormat="1" ht="15">
      <c r="A45" s="9" t="s">
        <v>121</v>
      </c>
      <c r="B45" s="9" t="s">
        <v>122</v>
      </c>
      <c r="C45" s="9" t="s">
        <v>123</v>
      </c>
      <c r="D45" s="9" t="s">
        <v>124</v>
      </c>
      <c r="F45" s="31"/>
      <c r="G45" s="31">
        <v>78.91</v>
      </c>
      <c r="H45" s="31">
        <v>78.04</v>
      </c>
      <c r="M45" s="31">
        <v>75.65</v>
      </c>
      <c r="O45" s="31"/>
      <c r="U45" s="31">
        <f t="shared" si="2"/>
        <v>232.6</v>
      </c>
      <c r="V45" s="31">
        <v>232.6</v>
      </c>
    </row>
    <row r="46" spans="1:22" s="42" customFormat="1" ht="15">
      <c r="A46" s="2" t="s">
        <v>39</v>
      </c>
      <c r="B46" s="2" t="s">
        <v>146</v>
      </c>
      <c r="C46" s="2" t="s">
        <v>190</v>
      </c>
      <c r="D46" s="2" t="s">
        <v>191</v>
      </c>
      <c r="E46" s="31"/>
      <c r="F46" s="31"/>
      <c r="G46" s="31"/>
      <c r="H46" s="31"/>
      <c r="I46" s="31"/>
      <c r="M46" s="31"/>
      <c r="O46" s="31"/>
      <c r="P46" s="42">
        <v>102.35</v>
      </c>
      <c r="Q46" s="31">
        <v>101.63</v>
      </c>
      <c r="R46" s="31"/>
      <c r="S46" s="31"/>
      <c r="U46" s="31">
        <f t="shared" si="2"/>
        <v>203.98</v>
      </c>
      <c r="V46" s="31">
        <v>203.98</v>
      </c>
    </row>
    <row r="47" spans="1:22" s="42" customFormat="1" ht="15">
      <c r="A47" s="2" t="s">
        <v>203</v>
      </c>
      <c r="B47" s="9" t="s">
        <v>204</v>
      </c>
      <c r="C47" s="9" t="s">
        <v>205</v>
      </c>
      <c r="D47" s="9" t="s">
        <v>206</v>
      </c>
      <c r="O47" s="31">
        <v>97.08</v>
      </c>
      <c r="R47" s="31">
        <v>103.69</v>
      </c>
      <c r="U47" s="31">
        <f t="shared" si="2"/>
        <v>200.76999999999998</v>
      </c>
      <c r="V47" s="31">
        <v>200.77</v>
      </c>
    </row>
    <row r="48" spans="1:22" s="42" customFormat="1" ht="15">
      <c r="A48" s="11" t="s">
        <v>52</v>
      </c>
      <c r="B48" s="11" t="s">
        <v>101</v>
      </c>
      <c r="C48" s="6" t="s">
        <v>51</v>
      </c>
      <c r="D48" s="6" t="s">
        <v>102</v>
      </c>
      <c r="F48" s="31"/>
      <c r="G48" s="31">
        <v>96.71</v>
      </c>
      <c r="H48" s="31">
        <v>95.25</v>
      </c>
      <c r="M48" s="31"/>
      <c r="O48" s="31"/>
      <c r="U48" s="31">
        <f t="shared" si="2"/>
        <v>191.95999999999998</v>
      </c>
      <c r="V48" s="31">
        <v>191.96</v>
      </c>
    </row>
    <row r="49" spans="1:22" s="42" customFormat="1" ht="15">
      <c r="A49" s="7" t="s">
        <v>179</v>
      </c>
      <c r="B49" s="7" t="s">
        <v>180</v>
      </c>
      <c r="C49" s="9" t="s">
        <v>181</v>
      </c>
      <c r="D49" s="7" t="s">
        <v>178</v>
      </c>
      <c r="E49" s="31"/>
      <c r="F49" s="31"/>
      <c r="G49" s="31"/>
      <c r="H49" s="31"/>
      <c r="I49" s="31">
        <v>94.96</v>
      </c>
      <c r="J49" s="31">
        <v>94.18</v>
      </c>
      <c r="M49" s="31"/>
      <c r="N49" s="31"/>
      <c r="O49" s="31"/>
      <c r="U49" s="31">
        <f t="shared" si="2"/>
        <v>189.14</v>
      </c>
      <c r="V49" s="31">
        <v>189.14</v>
      </c>
    </row>
    <row r="50" spans="1:22" s="42" customFormat="1" ht="15">
      <c r="A50" s="9" t="s">
        <v>66</v>
      </c>
      <c r="B50" s="9" t="s">
        <v>67</v>
      </c>
      <c r="C50" s="9" t="s">
        <v>68</v>
      </c>
      <c r="D50" s="7" t="s">
        <v>69</v>
      </c>
      <c r="E50" s="31"/>
      <c r="F50" s="31"/>
      <c r="G50" s="31"/>
      <c r="I50" s="31"/>
      <c r="M50" s="31"/>
      <c r="O50" s="31"/>
      <c r="P50" s="31">
        <v>94.78</v>
      </c>
      <c r="Q50" s="42">
        <v>94.04</v>
      </c>
      <c r="U50" s="31">
        <f t="shared" si="2"/>
        <v>188.82</v>
      </c>
      <c r="V50" s="31">
        <v>188.82</v>
      </c>
    </row>
    <row r="51" spans="1:22" s="42" customFormat="1" ht="15">
      <c r="A51" s="11" t="s">
        <v>98</v>
      </c>
      <c r="B51" s="11" t="s">
        <v>99</v>
      </c>
      <c r="C51" s="6" t="s">
        <v>87</v>
      </c>
      <c r="D51" s="6" t="s">
        <v>88</v>
      </c>
      <c r="F51" s="31"/>
      <c r="G51" s="31"/>
      <c r="K51" s="31"/>
      <c r="L51" s="31"/>
      <c r="M51" s="31"/>
      <c r="O51" s="31">
        <v>90.01</v>
      </c>
      <c r="R51" s="31">
        <v>96.04</v>
      </c>
      <c r="S51" s="31"/>
      <c r="U51" s="31">
        <f t="shared" si="2"/>
        <v>186.05</v>
      </c>
      <c r="V51" s="31">
        <v>186.05</v>
      </c>
    </row>
    <row r="52" spans="1:22" s="42" customFormat="1" ht="15">
      <c r="A52" s="6" t="s">
        <v>27</v>
      </c>
      <c r="B52" s="6" t="s">
        <v>28</v>
      </c>
      <c r="C52" s="6" t="s">
        <v>9</v>
      </c>
      <c r="D52" s="9" t="s">
        <v>10</v>
      </c>
      <c r="E52" s="31"/>
      <c r="F52" s="31"/>
      <c r="G52" s="31"/>
      <c r="I52" s="33">
        <v>94.1</v>
      </c>
      <c r="K52" s="31"/>
      <c r="L52" s="31"/>
      <c r="O52" s="31">
        <v>91.9</v>
      </c>
      <c r="U52" s="33">
        <f t="shared" si="2"/>
        <v>186</v>
      </c>
      <c r="V52" s="33">
        <v>186</v>
      </c>
    </row>
    <row r="53" spans="1:22" s="42" customFormat="1" ht="15">
      <c r="A53" s="5" t="s">
        <v>100</v>
      </c>
      <c r="B53" s="11" t="s">
        <v>99</v>
      </c>
      <c r="C53" s="6" t="s">
        <v>87</v>
      </c>
      <c r="D53" s="6" t="s">
        <v>88</v>
      </c>
      <c r="F53" s="31"/>
      <c r="G53" s="31"/>
      <c r="K53" s="31"/>
      <c r="L53" s="31"/>
      <c r="M53" s="31"/>
      <c r="O53" s="31">
        <v>98.73</v>
      </c>
      <c r="R53" s="31"/>
      <c r="S53" s="31">
        <v>84.76</v>
      </c>
      <c r="U53" s="31">
        <f t="shared" si="2"/>
        <v>183.49</v>
      </c>
      <c r="V53" s="31">
        <v>183.49</v>
      </c>
    </row>
    <row r="54" spans="1:22" s="42" customFormat="1" ht="15">
      <c r="A54" s="9" t="s">
        <v>111</v>
      </c>
      <c r="B54" s="9" t="s">
        <v>112</v>
      </c>
      <c r="C54" s="9" t="s">
        <v>113</v>
      </c>
      <c r="D54" s="6" t="s">
        <v>110</v>
      </c>
      <c r="F54" s="31"/>
      <c r="G54" s="31">
        <v>92.47</v>
      </c>
      <c r="H54" s="31">
        <v>90.64</v>
      </c>
      <c r="I54" s="33"/>
      <c r="J54" s="31"/>
      <c r="M54" s="31"/>
      <c r="O54" s="31"/>
      <c r="U54" s="31">
        <f t="shared" si="2"/>
        <v>183.11</v>
      </c>
      <c r="V54" s="31">
        <v>183.11</v>
      </c>
    </row>
    <row r="55" spans="1:22" s="42" customFormat="1" ht="15">
      <c r="A55" s="4" t="s">
        <v>89</v>
      </c>
      <c r="B55" s="4" t="s">
        <v>1</v>
      </c>
      <c r="C55" s="8" t="s">
        <v>90</v>
      </c>
      <c r="D55" s="4" t="s">
        <v>88</v>
      </c>
      <c r="F55" s="31"/>
      <c r="G55" s="31"/>
      <c r="K55" s="31"/>
      <c r="L55" s="31"/>
      <c r="M55" s="31">
        <v>92.68</v>
      </c>
      <c r="O55" s="31"/>
      <c r="R55" s="31"/>
      <c r="S55" s="31"/>
      <c r="T55" s="31">
        <v>88.14</v>
      </c>
      <c r="U55" s="31">
        <f t="shared" si="2"/>
        <v>180.82</v>
      </c>
      <c r="V55" s="31">
        <v>180.82</v>
      </c>
    </row>
    <row r="56" spans="1:22" s="42" customFormat="1" ht="15">
      <c r="A56" s="9" t="s">
        <v>21</v>
      </c>
      <c r="B56" s="9" t="s">
        <v>22</v>
      </c>
      <c r="C56" s="9" t="s">
        <v>23</v>
      </c>
      <c r="D56" s="9" t="s">
        <v>10</v>
      </c>
      <c r="E56" s="31"/>
      <c r="F56" s="31"/>
      <c r="G56" s="31"/>
      <c r="I56" s="31"/>
      <c r="M56" s="31">
        <v>89.87</v>
      </c>
      <c r="O56" s="31"/>
      <c r="T56" s="31">
        <v>86.86</v>
      </c>
      <c r="U56" s="31">
        <f t="shared" si="2"/>
        <v>176.73000000000002</v>
      </c>
      <c r="V56" s="31">
        <v>176.73</v>
      </c>
    </row>
    <row r="57" spans="1:22" s="42" customFormat="1" ht="15">
      <c r="A57" s="11" t="s">
        <v>119</v>
      </c>
      <c r="B57" s="11" t="s">
        <v>33</v>
      </c>
      <c r="C57" s="6" t="s">
        <v>120</v>
      </c>
      <c r="D57" s="5" t="s">
        <v>110</v>
      </c>
      <c r="F57" s="31"/>
      <c r="G57" s="31"/>
      <c r="I57" s="31"/>
      <c r="J57" s="31"/>
      <c r="M57" s="31"/>
      <c r="O57" s="31">
        <v>94.41</v>
      </c>
      <c r="S57" s="31">
        <v>77.28</v>
      </c>
      <c r="U57" s="31">
        <f t="shared" si="2"/>
        <v>171.69</v>
      </c>
      <c r="V57" s="31">
        <v>171.69</v>
      </c>
    </row>
    <row r="58" spans="1:22" s="42" customFormat="1" ht="15">
      <c r="A58" s="5" t="s">
        <v>194</v>
      </c>
      <c r="B58" s="5" t="s">
        <v>195</v>
      </c>
      <c r="C58" s="5" t="s">
        <v>196</v>
      </c>
      <c r="D58" s="6" t="s">
        <v>191</v>
      </c>
      <c r="E58" s="31">
        <v>84.67</v>
      </c>
      <c r="F58" s="31">
        <v>85.31</v>
      </c>
      <c r="G58" s="31"/>
      <c r="H58" s="31"/>
      <c r="I58" s="31"/>
      <c r="J58" s="31"/>
      <c r="M58" s="31"/>
      <c r="N58" s="31"/>
      <c r="O58" s="31"/>
      <c r="Q58" s="31"/>
      <c r="R58" s="31"/>
      <c r="S58" s="31"/>
      <c r="U58" s="31">
        <f t="shared" si="2"/>
        <v>169.98000000000002</v>
      </c>
      <c r="V58" s="31">
        <v>169.98</v>
      </c>
    </row>
    <row r="59" spans="1:22" s="42" customFormat="1" ht="15">
      <c r="A59" s="7" t="s">
        <v>63</v>
      </c>
      <c r="B59" s="7" t="s">
        <v>64</v>
      </c>
      <c r="C59" s="7" t="s">
        <v>65</v>
      </c>
      <c r="D59" s="7" t="s">
        <v>62</v>
      </c>
      <c r="E59" s="31"/>
      <c r="F59" s="31"/>
      <c r="G59" s="31"/>
      <c r="I59" s="31"/>
      <c r="M59" s="31"/>
      <c r="O59" s="31"/>
      <c r="P59" s="31">
        <v>85.68</v>
      </c>
      <c r="Q59" s="31">
        <v>83.96</v>
      </c>
      <c r="U59" s="31">
        <f t="shared" si="2"/>
        <v>169.64</v>
      </c>
      <c r="V59" s="31">
        <v>169.64</v>
      </c>
    </row>
    <row r="60" spans="1:22" s="42" customFormat="1" ht="15">
      <c r="A60" s="5" t="s">
        <v>197</v>
      </c>
      <c r="B60" s="5" t="s">
        <v>195</v>
      </c>
      <c r="C60" s="5" t="s">
        <v>198</v>
      </c>
      <c r="D60" s="6" t="s">
        <v>191</v>
      </c>
      <c r="E60" s="31">
        <v>78.48</v>
      </c>
      <c r="F60" s="31">
        <v>76.11</v>
      </c>
      <c r="G60" s="31"/>
      <c r="H60" s="31"/>
      <c r="I60" s="31"/>
      <c r="J60" s="31"/>
      <c r="M60" s="31"/>
      <c r="N60" s="31"/>
      <c r="O60" s="31"/>
      <c r="Q60" s="31"/>
      <c r="R60" s="31"/>
      <c r="S60" s="31"/>
      <c r="U60" s="31">
        <f t="shared" si="2"/>
        <v>154.59</v>
      </c>
      <c r="V60" s="31">
        <v>154.59</v>
      </c>
    </row>
    <row r="61" spans="1:22" s="42" customFormat="1" ht="15">
      <c r="A61" s="9" t="s">
        <v>85</v>
      </c>
      <c r="B61" s="9" t="s">
        <v>86</v>
      </c>
      <c r="C61" s="9" t="s">
        <v>87</v>
      </c>
      <c r="D61" s="7" t="s">
        <v>88</v>
      </c>
      <c r="F61" s="31"/>
      <c r="G61" s="31"/>
      <c r="K61" s="31"/>
      <c r="L61" s="31"/>
      <c r="M61" s="31"/>
      <c r="O61" s="31">
        <v>100.54</v>
      </c>
      <c r="R61" s="31"/>
      <c r="S61" s="31"/>
      <c r="U61" s="31">
        <f t="shared" si="2"/>
        <v>100.54</v>
      </c>
      <c r="V61" s="31">
        <v>100.54</v>
      </c>
    </row>
    <row r="62" spans="1:22" s="42" customFormat="1" ht="15">
      <c r="A62" s="9" t="s">
        <v>40</v>
      </c>
      <c r="B62" s="9" t="s">
        <v>93</v>
      </c>
      <c r="C62" s="9" t="s">
        <v>94</v>
      </c>
      <c r="D62" s="6" t="s">
        <v>88</v>
      </c>
      <c r="F62" s="31"/>
      <c r="G62" s="31"/>
      <c r="K62" s="31"/>
      <c r="L62" s="31"/>
      <c r="M62" s="31"/>
      <c r="O62" s="31">
        <v>98.4</v>
      </c>
      <c r="R62" s="31"/>
      <c r="S62" s="31"/>
      <c r="U62" s="33">
        <f t="shared" si="2"/>
        <v>98.4</v>
      </c>
      <c r="V62" s="33">
        <v>98.4</v>
      </c>
    </row>
    <row r="63" spans="1:22" s="42" customFormat="1" ht="15">
      <c r="A63" s="10" t="s">
        <v>24</v>
      </c>
      <c r="B63" s="10" t="s">
        <v>25</v>
      </c>
      <c r="C63" s="10" t="s">
        <v>26</v>
      </c>
      <c r="D63" s="5" t="s">
        <v>10</v>
      </c>
      <c r="E63" s="31"/>
      <c r="F63" s="31"/>
      <c r="G63" s="31"/>
      <c r="I63" s="31"/>
      <c r="O63" s="31">
        <v>97.79</v>
      </c>
      <c r="U63" s="31">
        <f t="shared" si="2"/>
        <v>97.79</v>
      </c>
      <c r="V63" s="31">
        <f>SUM(P63:U63)</f>
        <v>97.79</v>
      </c>
    </row>
    <row r="64" spans="1:22" s="42" customFormat="1" ht="15">
      <c r="A64" s="5" t="s">
        <v>64</v>
      </c>
      <c r="B64" s="5" t="s">
        <v>129</v>
      </c>
      <c r="C64" s="5" t="s">
        <v>131</v>
      </c>
      <c r="D64" s="5" t="s">
        <v>132</v>
      </c>
      <c r="E64" s="31"/>
      <c r="F64" s="31"/>
      <c r="G64" s="31"/>
      <c r="H64" s="31"/>
      <c r="I64" s="31"/>
      <c r="M64" s="31"/>
      <c r="O64" s="31">
        <v>93.32</v>
      </c>
      <c r="U64" s="31">
        <f t="shared" si="2"/>
        <v>93.32</v>
      </c>
      <c r="V64" s="31">
        <v>93.32</v>
      </c>
    </row>
    <row r="65" spans="1:22" s="42" customFormat="1" ht="15">
      <c r="A65" s="11" t="s">
        <v>55</v>
      </c>
      <c r="B65" s="11" t="s">
        <v>29</v>
      </c>
      <c r="C65" s="6" t="s">
        <v>170</v>
      </c>
      <c r="D65" s="6" t="s">
        <v>160</v>
      </c>
      <c r="E65" s="31"/>
      <c r="F65" s="31"/>
      <c r="G65" s="31"/>
      <c r="H65" s="31">
        <v>92.47</v>
      </c>
      <c r="I65" s="31"/>
      <c r="K65" s="31"/>
      <c r="L65" s="31"/>
      <c r="M65" s="31"/>
      <c r="O65" s="31"/>
      <c r="U65" s="31">
        <f t="shared" si="2"/>
        <v>92.47</v>
      </c>
      <c r="V65" s="31">
        <v>92.47</v>
      </c>
    </row>
    <row r="66" spans="1:22" s="42" customFormat="1" ht="15">
      <c r="A66" s="6" t="s">
        <v>52</v>
      </c>
      <c r="B66" s="6" t="s">
        <v>25</v>
      </c>
      <c r="C66" s="9" t="s">
        <v>53</v>
      </c>
      <c r="D66" s="7" t="s">
        <v>54</v>
      </c>
      <c r="E66" s="31"/>
      <c r="F66" s="31"/>
      <c r="G66" s="31"/>
      <c r="I66" s="31"/>
      <c r="M66" s="31">
        <v>89.11</v>
      </c>
      <c r="O66" s="31"/>
      <c r="U66" s="31">
        <f t="shared" si="2"/>
        <v>89.11</v>
      </c>
      <c r="V66" s="31">
        <v>89.11</v>
      </c>
    </row>
    <row r="67" spans="1:22" s="42" customFormat="1" ht="15">
      <c r="A67" s="5" t="s">
        <v>91</v>
      </c>
      <c r="B67" s="5" t="s">
        <v>92</v>
      </c>
      <c r="C67" s="6" t="s">
        <v>15</v>
      </c>
      <c r="D67" s="7" t="s">
        <v>88</v>
      </c>
      <c r="F67" s="31"/>
      <c r="G67" s="31"/>
      <c r="K67" s="31"/>
      <c r="L67" s="31"/>
      <c r="M67" s="31"/>
      <c r="O67" s="31"/>
      <c r="R67" s="31"/>
      <c r="S67" s="31">
        <v>86.15</v>
      </c>
      <c r="U67" s="31">
        <f>SUM(E67:T67)</f>
        <v>86.15</v>
      </c>
      <c r="V67" s="31">
        <v>86.15</v>
      </c>
    </row>
    <row r="68" spans="1:22" s="42" customFormat="1" ht="15">
      <c r="A68" s="11" t="s">
        <v>77</v>
      </c>
      <c r="B68" s="11" t="s">
        <v>78</v>
      </c>
      <c r="C68" s="6" t="s">
        <v>79</v>
      </c>
      <c r="D68" s="6" t="s">
        <v>80</v>
      </c>
      <c r="E68" s="31"/>
      <c r="F68" s="31"/>
      <c r="G68" s="31"/>
      <c r="I68" s="31"/>
      <c r="M68" s="31"/>
      <c r="O68" s="31"/>
      <c r="T68" s="31">
        <v>85.43</v>
      </c>
      <c r="U68" s="31">
        <f>SUM(E68:T68)</f>
        <v>85.43</v>
      </c>
      <c r="V68" s="31">
        <v>85.43</v>
      </c>
    </row>
    <row r="69" spans="1:21" s="42" customFormat="1" ht="15">
      <c r="A69" s="2" t="s">
        <v>0</v>
      </c>
      <c r="B69" s="2" t="s">
        <v>1</v>
      </c>
      <c r="C69" s="2" t="s">
        <v>2</v>
      </c>
      <c r="D69" s="2" t="s">
        <v>3</v>
      </c>
      <c r="E69" s="31"/>
      <c r="F69" s="31"/>
      <c r="G69" s="31"/>
      <c r="I69" s="31"/>
      <c r="O69" s="31"/>
      <c r="U69" s="31"/>
    </row>
    <row r="70" spans="1:21" s="42" customFormat="1" ht="15">
      <c r="A70" s="6" t="s">
        <v>4</v>
      </c>
      <c r="B70" s="6" t="s">
        <v>5</v>
      </c>
      <c r="C70" s="6" t="s">
        <v>6</v>
      </c>
      <c r="D70" s="6" t="s">
        <v>3</v>
      </c>
      <c r="E70" s="31"/>
      <c r="F70" s="31"/>
      <c r="G70" s="31"/>
      <c r="I70" s="31"/>
      <c r="O70" s="31"/>
      <c r="U70" s="31"/>
    </row>
    <row r="71" spans="1:21" s="42" customFormat="1" ht="15">
      <c r="A71" s="11" t="s">
        <v>13</v>
      </c>
      <c r="B71" s="11" t="s">
        <v>14</v>
      </c>
      <c r="C71" s="6" t="s">
        <v>15</v>
      </c>
      <c r="D71" s="5" t="s">
        <v>10</v>
      </c>
      <c r="E71" s="31"/>
      <c r="F71" s="31"/>
      <c r="G71" s="31"/>
      <c r="I71" s="31"/>
      <c r="K71" s="31"/>
      <c r="L71" s="31"/>
      <c r="O71" s="31"/>
      <c r="U71" s="31"/>
    </row>
    <row r="72" spans="1:21" s="42" customFormat="1" ht="15">
      <c r="A72" s="9" t="s">
        <v>16</v>
      </c>
      <c r="B72" s="9" t="s">
        <v>17</v>
      </c>
      <c r="C72" s="7" t="s">
        <v>9</v>
      </c>
      <c r="D72" s="6" t="s">
        <v>10</v>
      </c>
      <c r="E72" s="31"/>
      <c r="F72" s="31"/>
      <c r="G72" s="31"/>
      <c r="I72" s="31"/>
      <c r="K72" s="31"/>
      <c r="L72" s="31"/>
      <c r="O72" s="31"/>
      <c r="U72" s="31"/>
    </row>
    <row r="73" spans="1:21" s="42" customFormat="1" ht="15">
      <c r="A73" s="9" t="s">
        <v>29</v>
      </c>
      <c r="B73" s="9" t="s">
        <v>30</v>
      </c>
      <c r="C73" s="9" t="s">
        <v>31</v>
      </c>
      <c r="D73" s="9" t="s">
        <v>10</v>
      </c>
      <c r="E73" s="31"/>
      <c r="F73" s="31"/>
      <c r="G73" s="31"/>
      <c r="I73" s="31"/>
      <c r="O73" s="31"/>
      <c r="U73" s="31"/>
    </row>
    <row r="74" spans="1:21" s="42" customFormat="1" ht="15">
      <c r="A74" s="6" t="s">
        <v>32</v>
      </c>
      <c r="B74" s="6" t="s">
        <v>33</v>
      </c>
      <c r="C74" s="6" t="s">
        <v>9</v>
      </c>
      <c r="D74" s="9" t="s">
        <v>10</v>
      </c>
      <c r="E74" s="31"/>
      <c r="F74" s="31"/>
      <c r="G74" s="31"/>
      <c r="I74" s="31"/>
      <c r="O74" s="31"/>
      <c r="U74" s="31"/>
    </row>
    <row r="75" spans="1:21" s="42" customFormat="1" ht="15">
      <c r="A75" s="9" t="s">
        <v>36</v>
      </c>
      <c r="B75" s="9" t="s">
        <v>37</v>
      </c>
      <c r="C75" s="9" t="s">
        <v>38</v>
      </c>
      <c r="D75" s="5" t="s">
        <v>10</v>
      </c>
      <c r="E75" s="31"/>
      <c r="F75" s="31"/>
      <c r="G75" s="31"/>
      <c r="I75" s="31"/>
      <c r="O75" s="31"/>
      <c r="U75" s="31"/>
    </row>
    <row r="76" spans="1:21" s="42" customFormat="1" ht="15">
      <c r="A76" s="9" t="s">
        <v>39</v>
      </c>
      <c r="B76" s="9" t="s">
        <v>37</v>
      </c>
      <c r="C76" s="9" t="s">
        <v>38</v>
      </c>
      <c r="D76" s="5" t="s">
        <v>10</v>
      </c>
      <c r="E76" s="31"/>
      <c r="F76" s="31"/>
      <c r="G76" s="31"/>
      <c r="I76" s="31"/>
      <c r="O76" s="31"/>
      <c r="U76" s="31"/>
    </row>
    <row r="77" spans="1:21" s="42" customFormat="1" ht="15">
      <c r="A77" s="29" t="s">
        <v>85</v>
      </c>
      <c r="B77" s="29" t="s">
        <v>235</v>
      </c>
      <c r="C77" s="29" t="s">
        <v>236</v>
      </c>
      <c r="D77" s="25" t="s">
        <v>46</v>
      </c>
      <c r="E77" s="31"/>
      <c r="F77" s="31"/>
      <c r="G77" s="31"/>
      <c r="I77" s="31"/>
      <c r="M77" s="31"/>
      <c r="O77" s="31"/>
      <c r="U77" s="31"/>
    </row>
    <row r="78" spans="1:22" s="42" customFormat="1" ht="15">
      <c r="A78" s="9" t="s">
        <v>55</v>
      </c>
      <c r="B78" s="9" t="s">
        <v>60</v>
      </c>
      <c r="C78" s="9" t="s">
        <v>61</v>
      </c>
      <c r="D78" s="5" t="s">
        <v>62</v>
      </c>
      <c r="E78" s="31"/>
      <c r="F78" s="31"/>
      <c r="G78" s="31"/>
      <c r="I78" s="31"/>
      <c r="M78" s="31"/>
      <c r="O78" s="31"/>
      <c r="U78" s="31"/>
      <c r="V78" s="31"/>
    </row>
    <row r="79" spans="1:21" s="42" customFormat="1" ht="15">
      <c r="A79" s="4" t="s">
        <v>7</v>
      </c>
      <c r="B79" s="4" t="s">
        <v>58</v>
      </c>
      <c r="C79" s="8" t="s">
        <v>59</v>
      </c>
      <c r="D79" s="1" t="s">
        <v>80</v>
      </c>
      <c r="E79" s="31"/>
      <c r="F79" s="31"/>
      <c r="G79" s="31"/>
      <c r="I79" s="31"/>
      <c r="O79" s="31"/>
      <c r="U79" s="31"/>
    </row>
    <row r="80" spans="1:21" s="42" customFormat="1" ht="15">
      <c r="A80" s="11" t="s">
        <v>97</v>
      </c>
      <c r="B80" s="11" t="s">
        <v>1</v>
      </c>
      <c r="C80" s="12" t="s">
        <v>90</v>
      </c>
      <c r="D80" s="7" t="s">
        <v>88</v>
      </c>
      <c r="F80" s="31"/>
      <c r="G80" s="31"/>
      <c r="K80" s="31"/>
      <c r="L80" s="31"/>
      <c r="M80" s="31"/>
      <c r="O80" s="31"/>
      <c r="U80" s="31"/>
    </row>
    <row r="81" spans="1:21" s="42" customFormat="1" ht="15">
      <c r="A81" s="9" t="s">
        <v>103</v>
      </c>
      <c r="B81" s="9" t="s">
        <v>104</v>
      </c>
      <c r="C81" s="9" t="s">
        <v>105</v>
      </c>
      <c r="D81" s="9" t="s">
        <v>102</v>
      </c>
      <c r="F81" s="31"/>
      <c r="G81" s="31"/>
      <c r="M81" s="31"/>
      <c r="O81" s="31"/>
      <c r="U81" s="31"/>
    </row>
    <row r="82" spans="1:21" s="42" customFormat="1" ht="15">
      <c r="A82" s="9" t="s">
        <v>55</v>
      </c>
      <c r="B82" s="9" t="s">
        <v>56</v>
      </c>
      <c r="C82" s="9" t="s">
        <v>57</v>
      </c>
      <c r="D82" s="5" t="s">
        <v>110</v>
      </c>
      <c r="F82" s="31"/>
      <c r="G82" s="31"/>
      <c r="I82" s="31"/>
      <c r="J82" s="31"/>
      <c r="M82" s="31"/>
      <c r="O82" s="31"/>
      <c r="U82" s="31"/>
    </row>
    <row r="83" spans="1:21" s="42" customFormat="1" ht="15">
      <c r="A83" s="9" t="s">
        <v>125</v>
      </c>
      <c r="B83" s="9" t="s">
        <v>39</v>
      </c>
      <c r="C83" s="9" t="s">
        <v>126</v>
      </c>
      <c r="D83" s="9" t="s">
        <v>124</v>
      </c>
      <c r="F83" s="31"/>
      <c r="G83" s="31"/>
      <c r="M83" s="31"/>
      <c r="O83" s="31"/>
      <c r="U83" s="31"/>
    </row>
    <row r="84" spans="1:21" s="42" customFormat="1" ht="15">
      <c r="A84" s="6" t="s">
        <v>127</v>
      </c>
      <c r="B84" s="7" t="s">
        <v>128</v>
      </c>
      <c r="C84" s="7" t="s">
        <v>126</v>
      </c>
      <c r="D84" s="7" t="s">
        <v>124</v>
      </c>
      <c r="F84" s="31"/>
      <c r="G84" s="31"/>
      <c r="M84" s="31"/>
      <c r="O84" s="31"/>
      <c r="U84" s="31"/>
    </row>
    <row r="85" spans="1:21" s="42" customFormat="1" ht="15">
      <c r="A85" s="9" t="s">
        <v>85</v>
      </c>
      <c r="B85" s="7" t="s">
        <v>136</v>
      </c>
      <c r="C85" s="9" t="s">
        <v>9</v>
      </c>
      <c r="D85" s="9" t="s">
        <v>132</v>
      </c>
      <c r="E85" s="31"/>
      <c r="F85" s="31"/>
      <c r="G85" s="31"/>
      <c r="H85" s="31"/>
      <c r="I85" s="31"/>
      <c r="M85" s="31"/>
      <c r="O85" s="31"/>
      <c r="U85" s="31"/>
    </row>
    <row r="86" spans="1:21" s="42" customFormat="1" ht="15">
      <c r="A86" s="5" t="s">
        <v>138</v>
      </c>
      <c r="B86" s="7" t="s">
        <v>136</v>
      </c>
      <c r="C86" s="9" t="s">
        <v>9</v>
      </c>
      <c r="D86" s="9" t="s">
        <v>132</v>
      </c>
      <c r="E86" s="31"/>
      <c r="F86" s="31"/>
      <c r="G86" s="31"/>
      <c r="H86" s="31"/>
      <c r="I86" s="31"/>
      <c r="M86" s="31"/>
      <c r="O86" s="31"/>
      <c r="P86" s="43"/>
      <c r="Q86" s="43"/>
      <c r="U86" s="31"/>
    </row>
    <row r="87" spans="1:21" s="42" customFormat="1" ht="15">
      <c r="A87" s="9" t="s">
        <v>148</v>
      </c>
      <c r="B87" s="9" t="s">
        <v>149</v>
      </c>
      <c r="C87" s="9" t="s">
        <v>150</v>
      </c>
      <c r="D87" s="5" t="s">
        <v>141</v>
      </c>
      <c r="E87" s="31"/>
      <c r="F87" s="31"/>
      <c r="G87" s="31"/>
      <c r="H87" s="31"/>
      <c r="I87" s="31"/>
      <c r="M87" s="31"/>
      <c r="O87" s="31"/>
      <c r="P87" s="43"/>
      <c r="Q87" s="43"/>
      <c r="U87" s="31"/>
    </row>
    <row r="88" spans="1:21" s="42" customFormat="1" ht="15">
      <c r="A88" s="5" t="s">
        <v>152</v>
      </c>
      <c r="B88" s="5" t="s">
        <v>153</v>
      </c>
      <c r="C88" s="5" t="s">
        <v>20</v>
      </c>
      <c r="D88" s="6" t="s">
        <v>154</v>
      </c>
      <c r="E88" s="31"/>
      <c r="F88" s="31"/>
      <c r="G88" s="31"/>
      <c r="H88" s="31"/>
      <c r="I88" s="31"/>
      <c r="M88" s="31"/>
      <c r="O88" s="31"/>
      <c r="P88" s="43"/>
      <c r="Q88" s="43"/>
      <c r="U88" s="31"/>
    </row>
    <row r="89" spans="1:21" s="42" customFormat="1" ht="15">
      <c r="A89" s="3" t="s">
        <v>161</v>
      </c>
      <c r="B89" s="3" t="s">
        <v>145</v>
      </c>
      <c r="C89" s="3" t="s">
        <v>162</v>
      </c>
      <c r="D89" s="4" t="s">
        <v>160</v>
      </c>
      <c r="E89" s="31"/>
      <c r="F89" s="31"/>
      <c r="G89" s="31"/>
      <c r="H89" s="31"/>
      <c r="I89" s="31"/>
      <c r="K89" s="31"/>
      <c r="L89" s="31"/>
      <c r="M89" s="31"/>
      <c r="O89" s="31"/>
      <c r="U89" s="31"/>
    </row>
    <row r="90" spans="1:21" s="42" customFormat="1" ht="15">
      <c r="A90" s="4" t="s">
        <v>168</v>
      </c>
      <c r="B90" s="4" t="s">
        <v>169</v>
      </c>
      <c r="C90" s="4" t="s">
        <v>170</v>
      </c>
      <c r="D90" s="4" t="s">
        <v>160</v>
      </c>
      <c r="E90" s="31"/>
      <c r="F90" s="31"/>
      <c r="G90" s="31"/>
      <c r="H90" s="31"/>
      <c r="I90" s="31"/>
      <c r="K90" s="31"/>
      <c r="L90" s="31"/>
      <c r="M90" s="31"/>
      <c r="O90" s="31"/>
      <c r="U90" s="31"/>
    </row>
    <row r="91" spans="1:21" s="42" customFormat="1" ht="15">
      <c r="A91" s="4" t="s">
        <v>111</v>
      </c>
      <c r="B91" s="4" t="s">
        <v>169</v>
      </c>
      <c r="C91" s="4" t="s">
        <v>170</v>
      </c>
      <c r="D91" s="4" t="s">
        <v>160</v>
      </c>
      <c r="E91" s="31"/>
      <c r="F91" s="31"/>
      <c r="G91" s="31"/>
      <c r="H91" s="31"/>
      <c r="I91" s="31"/>
      <c r="K91" s="31"/>
      <c r="L91" s="31"/>
      <c r="M91" s="31"/>
      <c r="O91" s="31"/>
      <c r="U91" s="31"/>
    </row>
    <row r="92" spans="1:21" s="42" customFormat="1" ht="15">
      <c r="A92" s="11" t="s">
        <v>171</v>
      </c>
      <c r="B92" s="11" t="s">
        <v>29</v>
      </c>
      <c r="C92" s="6" t="s">
        <v>172</v>
      </c>
      <c r="D92" s="5" t="s">
        <v>160</v>
      </c>
      <c r="E92" s="31"/>
      <c r="F92" s="31"/>
      <c r="G92" s="31"/>
      <c r="H92" s="31"/>
      <c r="I92" s="31"/>
      <c r="K92" s="31"/>
      <c r="L92" s="31"/>
      <c r="M92" s="31"/>
      <c r="O92" s="31"/>
      <c r="U92" s="31"/>
    </row>
    <row r="93" spans="1:21" s="42" customFormat="1" ht="15">
      <c r="A93" s="11" t="s">
        <v>173</v>
      </c>
      <c r="B93" s="11" t="s">
        <v>174</v>
      </c>
      <c r="C93" s="6" t="s">
        <v>175</v>
      </c>
      <c r="D93" s="6" t="s">
        <v>160</v>
      </c>
      <c r="E93" s="31"/>
      <c r="F93" s="31"/>
      <c r="G93" s="31"/>
      <c r="H93" s="31"/>
      <c r="I93" s="31"/>
      <c r="K93" s="31"/>
      <c r="L93" s="31"/>
      <c r="M93" s="31"/>
      <c r="O93" s="31"/>
      <c r="U93" s="31"/>
    </row>
    <row r="94" spans="1:22" s="42" customFormat="1" ht="15">
      <c r="A94" s="6" t="s">
        <v>184</v>
      </c>
      <c r="B94" s="6" t="s">
        <v>185</v>
      </c>
      <c r="C94" s="6" t="s">
        <v>186</v>
      </c>
      <c r="D94" s="6" t="s">
        <v>178</v>
      </c>
      <c r="E94" s="31"/>
      <c r="F94" s="31"/>
      <c r="G94" s="31"/>
      <c r="H94" s="31"/>
      <c r="I94" s="31"/>
      <c r="J94" s="31"/>
      <c r="M94" s="31"/>
      <c r="N94" s="31"/>
      <c r="O94" s="31"/>
      <c r="U94" s="31"/>
      <c r="V94" s="31"/>
    </row>
    <row r="95" spans="1:22" s="42" customFormat="1" ht="15.75" customHeight="1">
      <c r="A95" s="6" t="s">
        <v>100</v>
      </c>
      <c r="B95" s="6" t="s">
        <v>188</v>
      </c>
      <c r="C95" s="6" t="s">
        <v>189</v>
      </c>
      <c r="D95" s="7" t="s">
        <v>178</v>
      </c>
      <c r="E95" s="31"/>
      <c r="F95" s="31"/>
      <c r="G95" s="31"/>
      <c r="H95" s="31"/>
      <c r="I95" s="31"/>
      <c r="J95" s="31"/>
      <c r="M95" s="31"/>
      <c r="N95" s="31"/>
      <c r="O95" s="31"/>
      <c r="U95" s="31"/>
      <c r="V95" s="31"/>
    </row>
    <row r="96" spans="1:21" s="42" customFormat="1" ht="15">
      <c r="A96" s="9" t="s">
        <v>16</v>
      </c>
      <c r="B96" s="9" t="s">
        <v>192</v>
      </c>
      <c r="C96" s="9" t="s">
        <v>193</v>
      </c>
      <c r="D96" s="9" t="s">
        <v>191</v>
      </c>
      <c r="E96" s="31"/>
      <c r="F96" s="31"/>
      <c r="G96" s="31"/>
      <c r="H96" s="31"/>
      <c r="I96" s="31"/>
      <c r="M96" s="31"/>
      <c r="O96" s="31"/>
      <c r="U96" s="31"/>
    </row>
    <row r="97" spans="1:4" s="42" customFormat="1" ht="14.25" customHeight="1">
      <c r="A97" s="11" t="s">
        <v>52</v>
      </c>
      <c r="B97" s="11" t="s">
        <v>210</v>
      </c>
      <c r="C97" s="6" t="s">
        <v>211</v>
      </c>
      <c r="D97" s="6" t="s">
        <v>209</v>
      </c>
    </row>
    <row r="98" spans="1:256" s="42" customFormat="1" ht="15">
      <c r="A98" s="11"/>
      <c r="B98" s="11"/>
      <c r="C98" s="6"/>
      <c r="D98" s="6"/>
      <c r="Q98" s="31"/>
      <c r="R98" s="31"/>
      <c r="U98" s="31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</sheetData>
  <sheetProtection/>
  <hyperlinks>
    <hyperlink ref="H79" r:id="rId1" display="craigwilliambeaton@gmail.com"/>
    <hyperlink ref="H50" r:id="rId2" display="mackenzie-john@btconnect.com"/>
    <hyperlink ref="H17" r:id="rId3" display="nev@pickwickperformance.co.uk"/>
    <hyperlink ref="H78" r:id="rId4" display="colin.mcateer@networkrail.co.uk"/>
    <hyperlink ref="H27" r:id="rId5" display="fsmunro13@hotmail.com"/>
    <hyperlink ref="H25" r:id="rId6" display="roz.reid@btopenworld.com"/>
    <hyperlink ref="H68" r:id="rId7" display="Sshcreply@highlugtonridge.co.uk "/>
    <hyperlink ref="H59" r:id="rId8" display="lovat.fraser@btinternet.com"/>
    <hyperlink ref="H11" r:id="rId9" display="jenniferbremner21@gmail.com"/>
    <hyperlink ref="H84" r:id="rId10" display="scottishbiker@gmail.com"/>
    <hyperlink ref="H48" r:id="rId11" display="mailto:John@stevensonmotorsport.co.uk"/>
    <hyperlink ref="H14" r:id="rId12" display="vickypark2202@hotmail.co.uk"/>
    <hyperlink ref="H83" r:id="rId13" display="eross@btinternet.com"/>
    <hyperlink ref="H53" r:id="rId14" display="stuartr23@hotmail.co.uk"/>
    <hyperlink ref="H51" r:id="rId15" display="anreid21@hotmail.com"/>
    <hyperlink ref="H57" r:id="rId16" display="trevorpark2192@icloud.com"/>
    <hyperlink ref="H45" r:id="rId17" display="rorycobban@gmail.com"/>
    <hyperlink ref="H37" r:id="rId18" display="skeaa1@gmail.com"/>
    <hyperlink ref="H20" r:id="rId19" display="melandjanhartley@talktalk.net"/>
    <hyperlink ref="H7" r:id="rId20" display="mailto:Image1951@gmail.com"/>
    <hyperlink ref="H54" r:id="rId21" display="craigmorrison44@aol.com"/>
    <hyperlink ref="H80" r:id="rId22" display="jockramsay@btinternet"/>
    <hyperlink ref="H39" r:id="rId23" display="jockramsay@btinternet"/>
    <hyperlink ref="H62" r:id="rId24" display="ian.rainnie@me.com"/>
    <hyperlink ref="H67" r:id="rId25" display="aonghus.drummond@nov.com"/>
    <hyperlink ref="H55" r:id="rId26" display="johnramsay2@btinternet.com "/>
    <hyperlink ref="H9" r:id="rId27" display="billyalambie@yahoo.co.uk"/>
    <hyperlink ref="H61" r:id="rId28" display="mailto:Colingraham036@gmail.com"/>
    <hyperlink ref="H81" r:id="rId29" display="vinylcut@aol.com"/>
    <hyperlink ref="H41" r:id="rId30" display="cameronskea@gmail.com"/>
    <hyperlink ref="H89" r:id="rId31" display="steven.murray@murraysport.co.uk"/>
    <hyperlink ref="H88" r:id="rId32" display="martynas_zizas@yahoo.com"/>
    <hyperlink ref="H92" r:id="rId33" display="alexandernyree@aol.co.uk"/>
    <hyperlink ref="H65" r:id="rId34" display="bsw242@btinternet.com"/>
    <hyperlink ref="H94" r:id="rId35" display="les@mjenginneringscotland.ltd.uk"/>
    <hyperlink ref="H64" r:id="rId36" display="frasergellan@yahoo.co.uk"/>
    <hyperlink ref="H96" r:id="rId37" display="mikeandrew007@hotmail.com"/>
    <hyperlink ref="H93" r:id="rId38" display="garry@windowcraft.org"/>
    <hyperlink ref="H85" r:id="rId39" display="dj_alexander92@yahoo.co.uk"/>
    <hyperlink ref="H86" r:id="rId40" display="jimalexander1@icloud.com"/>
    <hyperlink ref="H95" r:id="rId41" display="stuart.dow@sru.org.uk"/>
    <hyperlink ref="H60" r:id="rId42" display="stubroo@aol.com"/>
    <hyperlink ref="H87" r:id="rId43" display="k.illingworth@yahoo.co.uk"/>
    <hyperlink ref="H34" r:id="rId44" display="rorenapier@yahoo.co.uk"/>
    <hyperlink ref="H35" r:id="rId45" display="muzzynapier@yahoo.co.uk"/>
    <hyperlink ref="H30" r:id="rId46" display="d.robertson8229@gmail.com"/>
    <hyperlink ref="H18" r:id="rId47" display="rossalexander96@outlook.com"/>
    <hyperlink ref="H21" r:id="rId48" display="alasdairalexander67@gmail.com"/>
    <hyperlink ref="H36" r:id="rId49" display="graham@landroverexperiencescotland.co.uk"/>
    <hyperlink ref="H3" r:id="rId50" display="mail@sugplumb.com"/>
    <hyperlink ref="H13" r:id="rId51" display="fionalittlejohn@hotmail.co.uk"/>
    <hyperlink ref="H26" r:id="rId52" display="winlinton@gmail.com"/>
    <hyperlink ref="H43" r:id="rId53" display="johnmunroracing@hotmail.com"/>
    <hyperlink ref="H42" r:id="rId54" display="roy@morrich.co.uk"/>
    <hyperlink ref="H29" r:id="rId55" display="chas.f@sky.com"/>
    <hyperlink ref="H44" r:id="rId56" display="jonathan.neale@tennents.com"/>
    <hyperlink ref="H16" r:id="rId57" display="paulrhodes830@btinternet.com"/>
    <hyperlink ref="H49" r:id="rId58" display="gcoghill11@gmail.com"/>
    <hyperlink ref="H32" r:id="rId59" display="ardoalpaca@aol.com"/>
    <hyperlink ref="H8" r:id="rId60" display="noodle-1@hotmail.co.uk"/>
    <hyperlink ref="H15" r:id="rId61" display="mike3442cc@gmail.com"/>
    <hyperlink ref="H97" r:id="rId62" display="jpandmo@yahoo.co.uk"/>
    <hyperlink ref="H47" r:id="rId63" display="guscarnegie15@gmail.com"/>
    <hyperlink ref="H31" r:id="rId64" display="georgecoghill248@btinternet.com"/>
    <hyperlink ref="H4" r:id="rId65" display="graemebremner.gb@gmail.com"/>
    <hyperlink ref="H28" r:id="rId66" display="banks.vince63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34" r:id="rId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T35" sqref="T35"/>
    </sheetView>
  </sheetViews>
  <sheetFormatPr defaultColWidth="9.140625" defaultRowHeight="15"/>
  <cols>
    <col min="1" max="1" width="8.8515625" style="0" customWidth="1"/>
    <col min="2" max="2" width="10.00390625" style="0" bestFit="1" customWidth="1"/>
    <col min="3" max="3" width="18.140625" style="0" bestFit="1" customWidth="1"/>
    <col min="4" max="4" width="3.28125" style="0" customWidth="1"/>
    <col min="6" max="7" width="9.140625" style="31" customWidth="1"/>
    <col min="11" max="11" width="0.13671875" style="0" customWidth="1"/>
    <col min="12" max="12" width="9.140625" style="0" hidden="1" customWidth="1"/>
    <col min="13" max="13" width="9.140625" style="31" customWidth="1"/>
    <col min="15" max="15" width="9.140625" style="31" customWidth="1"/>
    <col min="21" max="21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ht="15">
      <c r="A3" s="5" t="s">
        <v>95</v>
      </c>
      <c r="B3" s="5" t="s">
        <v>1</v>
      </c>
      <c r="C3" s="5" t="s">
        <v>96</v>
      </c>
      <c r="D3" s="5" t="s">
        <v>88</v>
      </c>
      <c r="K3" s="31"/>
      <c r="L3" s="31"/>
      <c r="M3" s="31">
        <v>95.57</v>
      </c>
      <c r="N3" s="31">
        <v>92.45</v>
      </c>
      <c r="T3" s="31">
        <v>90.97</v>
      </c>
      <c r="U3" s="31">
        <f>SUM(M3:T3)</f>
        <v>278.99</v>
      </c>
      <c r="V3" s="31">
        <v>278.99</v>
      </c>
    </row>
    <row r="4" spans="1:22" ht="15">
      <c r="A4" s="11" t="s">
        <v>98</v>
      </c>
      <c r="B4" s="11" t="s">
        <v>99</v>
      </c>
      <c r="C4" s="6" t="s">
        <v>87</v>
      </c>
      <c r="D4" s="6" t="s">
        <v>88</v>
      </c>
      <c r="K4" s="31"/>
      <c r="L4" s="31"/>
      <c r="O4" s="31">
        <v>90.01</v>
      </c>
      <c r="R4" s="31">
        <v>96.04</v>
      </c>
      <c r="S4" s="31"/>
      <c r="U4" s="31">
        <f>SUM(O4:T4)</f>
        <v>186.05</v>
      </c>
      <c r="V4" s="31">
        <v>186.05</v>
      </c>
    </row>
    <row r="5" spans="1:22" ht="15">
      <c r="A5" s="5" t="s">
        <v>100</v>
      </c>
      <c r="B5" s="11" t="s">
        <v>99</v>
      </c>
      <c r="C5" s="6" t="s">
        <v>87</v>
      </c>
      <c r="D5" s="6" t="s">
        <v>88</v>
      </c>
      <c r="K5" s="31"/>
      <c r="L5" s="31"/>
      <c r="O5" s="31">
        <v>98.73</v>
      </c>
      <c r="R5" s="31"/>
      <c r="S5" s="31">
        <v>84.76</v>
      </c>
      <c r="U5" s="31">
        <f>SUM(O5:T5)</f>
        <v>183.49</v>
      </c>
      <c r="V5" s="31">
        <v>183.49</v>
      </c>
    </row>
    <row r="6" spans="1:22" ht="15">
      <c r="A6" s="4" t="s">
        <v>89</v>
      </c>
      <c r="B6" s="4" t="s">
        <v>1</v>
      </c>
      <c r="C6" s="8" t="s">
        <v>90</v>
      </c>
      <c r="D6" s="4" t="s">
        <v>88</v>
      </c>
      <c r="K6" s="31"/>
      <c r="L6" s="31"/>
      <c r="M6" s="31">
        <v>92.68</v>
      </c>
      <c r="R6" s="31"/>
      <c r="S6" s="31"/>
      <c r="T6" s="31">
        <v>88.14</v>
      </c>
      <c r="U6" s="31">
        <f>SUM(M6:T6)</f>
        <v>180.82</v>
      </c>
      <c r="V6" s="31">
        <v>180.82</v>
      </c>
    </row>
    <row r="7" spans="1:22" ht="15">
      <c r="A7" s="9" t="s">
        <v>85</v>
      </c>
      <c r="B7" s="9" t="s">
        <v>86</v>
      </c>
      <c r="C7" s="9" t="s">
        <v>87</v>
      </c>
      <c r="D7" s="7" t="s">
        <v>88</v>
      </c>
      <c r="K7" s="31"/>
      <c r="L7" s="31"/>
      <c r="O7" s="31">
        <v>100.54</v>
      </c>
      <c r="R7" s="31"/>
      <c r="S7" s="31"/>
      <c r="U7" s="31">
        <f>SUM(O7:T7)</f>
        <v>100.54</v>
      </c>
      <c r="V7" s="31">
        <v>100.54</v>
      </c>
    </row>
    <row r="8" spans="1:22" ht="15">
      <c r="A8" s="9" t="s">
        <v>40</v>
      </c>
      <c r="B8" s="9" t="s">
        <v>93</v>
      </c>
      <c r="C8" s="9" t="s">
        <v>94</v>
      </c>
      <c r="D8" s="6" t="s">
        <v>88</v>
      </c>
      <c r="K8" s="31"/>
      <c r="L8" s="31"/>
      <c r="O8" s="31">
        <v>98.4</v>
      </c>
      <c r="R8" s="31"/>
      <c r="S8" s="31"/>
      <c r="U8" s="33">
        <f>SUM(O8:T8)</f>
        <v>98.4</v>
      </c>
      <c r="V8" s="33">
        <v>98.4</v>
      </c>
    </row>
    <row r="9" spans="1:22" ht="15">
      <c r="A9" s="5" t="s">
        <v>91</v>
      </c>
      <c r="B9" s="5" t="s">
        <v>92</v>
      </c>
      <c r="C9" s="6" t="s">
        <v>15</v>
      </c>
      <c r="D9" s="7" t="s">
        <v>88</v>
      </c>
      <c r="K9" s="31"/>
      <c r="L9" s="31"/>
      <c r="R9" s="31"/>
      <c r="S9" s="31">
        <v>86.15</v>
      </c>
      <c r="U9" s="31">
        <f>SUM(S9:T9)</f>
        <v>86.15</v>
      </c>
      <c r="V9" s="31">
        <v>86.15</v>
      </c>
    </row>
    <row r="10" spans="1:12" ht="15">
      <c r="A10" s="11" t="s">
        <v>97</v>
      </c>
      <c r="B10" s="11" t="s">
        <v>1</v>
      </c>
      <c r="C10" s="12" t="s">
        <v>90</v>
      </c>
      <c r="D10" s="7" t="s">
        <v>88</v>
      </c>
      <c r="K10" s="31"/>
      <c r="L10" s="31"/>
    </row>
    <row r="11" spans="1:21" s="18" customFormat="1" ht="1.5" customHeight="1">
      <c r="A11" s="22"/>
      <c r="B11" s="20"/>
      <c r="C11" s="17"/>
      <c r="D11" s="17"/>
      <c r="F11" s="32"/>
      <c r="G11" s="32"/>
      <c r="K11" s="32" t="s">
        <v>250</v>
      </c>
      <c r="L11" s="32" t="s">
        <v>250</v>
      </c>
      <c r="M11" s="32"/>
      <c r="O11" s="32"/>
      <c r="U11" s="32"/>
    </row>
    <row r="12" spans="1:22" ht="15">
      <c r="A12" s="11" t="s">
        <v>98</v>
      </c>
      <c r="B12" s="11" t="s">
        <v>106</v>
      </c>
      <c r="C12" s="12" t="s">
        <v>51</v>
      </c>
      <c r="D12" s="7" t="s">
        <v>102</v>
      </c>
      <c r="F12" s="31">
        <v>85.18</v>
      </c>
      <c r="G12" s="33">
        <v>87.24</v>
      </c>
      <c r="H12" s="31">
        <v>88.56</v>
      </c>
      <c r="T12" s="31">
        <v>84.86</v>
      </c>
      <c r="U12" s="31">
        <f>SUM(F12:T12)</f>
        <v>345.84000000000003</v>
      </c>
      <c r="V12" s="31">
        <v>345.84</v>
      </c>
    </row>
    <row r="13" spans="1:22" ht="15">
      <c r="A13" s="11" t="s">
        <v>52</v>
      </c>
      <c r="B13" s="11" t="s">
        <v>101</v>
      </c>
      <c r="C13" s="6" t="s">
        <v>51</v>
      </c>
      <c r="D13" s="6" t="s">
        <v>102</v>
      </c>
      <c r="G13" s="31">
        <v>96.71</v>
      </c>
      <c r="H13" s="31">
        <v>95.25</v>
      </c>
      <c r="U13" s="31">
        <f>SUM(G13:T13)</f>
        <v>191.95999999999998</v>
      </c>
      <c r="V13" s="31">
        <v>191.96</v>
      </c>
    </row>
    <row r="14" spans="1:22" ht="15">
      <c r="A14" s="11" t="s">
        <v>107</v>
      </c>
      <c r="B14" s="11" t="s">
        <v>106</v>
      </c>
      <c r="C14" s="12" t="s">
        <v>51</v>
      </c>
      <c r="D14" s="7" t="s">
        <v>102</v>
      </c>
      <c r="F14" s="31">
        <v>84.84</v>
      </c>
      <c r="H14" s="31">
        <v>87.05</v>
      </c>
      <c r="T14" s="33">
        <v>84.9</v>
      </c>
      <c r="U14" s="31">
        <f>SUM(F14:T14)</f>
        <v>256.78999999999996</v>
      </c>
      <c r="V14" s="31">
        <v>256.79</v>
      </c>
    </row>
    <row r="15" spans="1:4" ht="15">
      <c r="A15" s="9" t="s">
        <v>103</v>
      </c>
      <c r="B15" s="9" t="s">
        <v>104</v>
      </c>
      <c r="C15" s="9" t="s">
        <v>105</v>
      </c>
      <c r="D15" s="9" t="s">
        <v>102</v>
      </c>
    </row>
    <row r="16" spans="1:22" ht="1.5" customHeight="1">
      <c r="A16" s="20"/>
      <c r="B16" s="20"/>
      <c r="C16" s="23"/>
      <c r="D16" s="19"/>
      <c r="E16" s="18"/>
      <c r="F16" s="32"/>
      <c r="G16" s="32"/>
      <c r="H16" s="18"/>
      <c r="I16" s="18"/>
      <c r="J16" s="18"/>
      <c r="K16" s="18"/>
      <c r="L16" s="18"/>
      <c r="M16" s="32"/>
      <c r="N16" s="18"/>
      <c r="O16" s="32"/>
      <c r="P16" s="18"/>
      <c r="Q16" s="18"/>
      <c r="R16" s="18"/>
      <c r="S16" s="18"/>
      <c r="T16" s="18"/>
      <c r="U16" s="32"/>
      <c r="V16" s="18"/>
    </row>
    <row r="17" spans="1:22" ht="15">
      <c r="A17" s="6" t="s">
        <v>114</v>
      </c>
      <c r="B17" s="6" t="s">
        <v>115</v>
      </c>
      <c r="C17" s="9" t="s">
        <v>53</v>
      </c>
      <c r="D17" s="7" t="s">
        <v>110</v>
      </c>
      <c r="E17" s="31">
        <v>87.97</v>
      </c>
      <c r="F17" s="31">
        <v>93.28</v>
      </c>
      <c r="G17" s="31">
        <v>98.24</v>
      </c>
      <c r="H17" s="31">
        <v>98.19</v>
      </c>
      <c r="I17" s="31">
        <v>99.02</v>
      </c>
      <c r="J17" s="31">
        <v>99.12</v>
      </c>
      <c r="M17" s="31">
        <v>97.06</v>
      </c>
      <c r="N17" s="31">
        <v>89.47</v>
      </c>
      <c r="P17" s="31">
        <v>97.8</v>
      </c>
      <c r="Q17" s="31">
        <v>96.56</v>
      </c>
      <c r="U17" s="31">
        <f>SUM(E17:T17)</f>
        <v>956.7099999999998</v>
      </c>
      <c r="V17" s="31">
        <v>589.43</v>
      </c>
    </row>
    <row r="18" spans="1:22" ht="15">
      <c r="A18" s="9" t="s">
        <v>108</v>
      </c>
      <c r="B18" s="9" t="s">
        <v>109</v>
      </c>
      <c r="C18" s="9" t="s">
        <v>53</v>
      </c>
      <c r="D18" s="6" t="s">
        <v>110</v>
      </c>
      <c r="E18" s="31">
        <v>85.08</v>
      </c>
      <c r="F18" s="31">
        <v>74.98</v>
      </c>
      <c r="G18" s="31">
        <v>95.02</v>
      </c>
      <c r="H18" s="31">
        <v>93.72</v>
      </c>
      <c r="I18" s="31">
        <v>93.44</v>
      </c>
      <c r="J18" s="31">
        <v>96.17</v>
      </c>
      <c r="M18" s="31">
        <v>94.03</v>
      </c>
      <c r="N18" s="31">
        <v>83.56</v>
      </c>
      <c r="P18" s="31">
        <v>94.87</v>
      </c>
      <c r="Q18" s="31">
        <v>94.49</v>
      </c>
      <c r="U18" s="33">
        <f>SUM(E18:T18)</f>
        <v>905.36</v>
      </c>
      <c r="V18" s="33">
        <v>568.3</v>
      </c>
    </row>
    <row r="19" spans="1:22" ht="15">
      <c r="A19" s="6" t="s">
        <v>32</v>
      </c>
      <c r="B19" s="6" t="s">
        <v>33</v>
      </c>
      <c r="C19" s="6" t="s">
        <v>120</v>
      </c>
      <c r="D19" s="5" t="s">
        <v>110</v>
      </c>
      <c r="E19" s="42"/>
      <c r="H19" s="42"/>
      <c r="I19" s="31">
        <v>93.11</v>
      </c>
      <c r="J19" s="31">
        <v>93.42</v>
      </c>
      <c r="N19" s="42"/>
      <c r="O19" s="31">
        <v>90.93</v>
      </c>
      <c r="P19" s="31">
        <v>92.99</v>
      </c>
      <c r="Q19" s="31">
        <v>92.06</v>
      </c>
      <c r="R19" s="33">
        <v>93.5</v>
      </c>
      <c r="S19" s="33">
        <v>76.6</v>
      </c>
      <c r="U19" s="31">
        <f>SUM(I19:T19)</f>
        <v>632.61</v>
      </c>
      <c r="V19" s="31">
        <v>556.01</v>
      </c>
    </row>
    <row r="20" spans="1:22" ht="15">
      <c r="A20" s="11" t="s">
        <v>116</v>
      </c>
      <c r="B20" s="11" t="s">
        <v>117</v>
      </c>
      <c r="C20" s="6" t="s">
        <v>118</v>
      </c>
      <c r="D20" s="6" t="s">
        <v>110</v>
      </c>
      <c r="E20" s="33">
        <v>77.3</v>
      </c>
      <c r="F20" s="31">
        <v>88.54</v>
      </c>
      <c r="G20" s="31">
        <v>90.17</v>
      </c>
      <c r="H20" s="33">
        <v>90.3</v>
      </c>
      <c r="I20" s="31"/>
      <c r="J20" s="31"/>
      <c r="M20" s="31">
        <v>90.05</v>
      </c>
      <c r="N20" s="31">
        <v>82.98</v>
      </c>
      <c r="P20" s="31"/>
      <c r="Q20" s="31"/>
      <c r="R20" s="42"/>
      <c r="T20" s="31">
        <v>79.41</v>
      </c>
      <c r="U20" s="33">
        <f>SUM(E20:T20)</f>
        <v>598.75</v>
      </c>
      <c r="V20" s="31">
        <v>521.45</v>
      </c>
    </row>
    <row r="21" spans="1:22" ht="15">
      <c r="A21" s="9" t="s">
        <v>111</v>
      </c>
      <c r="B21" s="9" t="s">
        <v>112</v>
      </c>
      <c r="C21" s="9" t="s">
        <v>113</v>
      </c>
      <c r="D21" s="6" t="s">
        <v>110</v>
      </c>
      <c r="G21" s="31">
        <v>92.47</v>
      </c>
      <c r="H21" s="31">
        <v>90.64</v>
      </c>
      <c r="I21" s="33"/>
      <c r="J21" s="31"/>
      <c r="U21" s="31">
        <f>SUM(E21:T21)</f>
        <v>183.11</v>
      </c>
      <c r="V21" s="31">
        <v>183.11</v>
      </c>
    </row>
    <row r="22" spans="1:22" ht="15">
      <c r="A22" s="11" t="s">
        <v>119</v>
      </c>
      <c r="B22" s="11" t="s">
        <v>33</v>
      </c>
      <c r="C22" s="6" t="s">
        <v>120</v>
      </c>
      <c r="D22" s="5" t="s">
        <v>110</v>
      </c>
      <c r="I22" s="31"/>
      <c r="J22" s="31"/>
      <c r="O22" s="31">
        <v>94.41</v>
      </c>
      <c r="S22" s="31">
        <v>77.28</v>
      </c>
      <c r="U22" s="31">
        <f>SUM(O22:T22)</f>
        <v>171.69</v>
      </c>
      <c r="V22" s="31">
        <v>171.69</v>
      </c>
    </row>
    <row r="23" spans="1:10" ht="15">
      <c r="A23" s="9" t="s">
        <v>55</v>
      </c>
      <c r="B23" s="9" t="s">
        <v>56</v>
      </c>
      <c r="C23" s="9" t="s">
        <v>57</v>
      </c>
      <c r="D23" s="5" t="s">
        <v>110</v>
      </c>
      <c r="I23" s="31"/>
      <c r="J23" s="31"/>
    </row>
    <row r="24" spans="1:22" ht="1.5" customHeight="1">
      <c r="A24" s="17"/>
      <c r="B24" s="17"/>
      <c r="C24" s="17"/>
      <c r="D24" s="22"/>
      <c r="E24" s="18"/>
      <c r="F24" s="32"/>
      <c r="G24" s="32"/>
      <c r="H24" s="18"/>
      <c r="I24" s="18"/>
      <c r="J24" s="18"/>
      <c r="K24" s="18"/>
      <c r="L24" s="18"/>
      <c r="M24" s="32"/>
      <c r="N24" s="18"/>
      <c r="O24" s="32"/>
      <c r="P24" s="18"/>
      <c r="Q24" s="18"/>
      <c r="R24" s="18"/>
      <c r="S24" s="18"/>
      <c r="T24" s="18"/>
      <c r="U24" s="32"/>
      <c r="V24" s="18"/>
    </row>
    <row r="25" spans="1:22" ht="15">
      <c r="A25" s="9" t="s">
        <v>121</v>
      </c>
      <c r="B25" s="9" t="s">
        <v>122</v>
      </c>
      <c r="C25" s="9" t="s">
        <v>123</v>
      </c>
      <c r="D25" s="9" t="s">
        <v>124</v>
      </c>
      <c r="G25" s="31">
        <v>78.91</v>
      </c>
      <c r="H25" s="31">
        <v>78.04</v>
      </c>
      <c r="M25" s="31">
        <v>75.65</v>
      </c>
      <c r="U25" s="31">
        <f>SUM(G25:T25)</f>
        <v>232.6</v>
      </c>
      <c r="V25" s="31">
        <v>232.6</v>
      </c>
    </row>
    <row r="26" spans="1:4" ht="15">
      <c r="A26" s="9" t="s">
        <v>125</v>
      </c>
      <c r="B26" s="9" t="s">
        <v>39</v>
      </c>
      <c r="C26" s="9" t="s">
        <v>126</v>
      </c>
      <c r="D26" s="9" t="s">
        <v>124</v>
      </c>
    </row>
    <row r="27" spans="1:4" ht="15">
      <c r="A27" s="6" t="s">
        <v>127</v>
      </c>
      <c r="B27" s="7" t="s">
        <v>128</v>
      </c>
      <c r="C27" s="7" t="s">
        <v>126</v>
      </c>
      <c r="D27" s="7" t="s">
        <v>124</v>
      </c>
    </row>
  </sheetData>
  <sheetProtection/>
  <hyperlinks>
    <hyperlink ref="H27" r:id="rId1" display="scottishbiker@gmail.com"/>
    <hyperlink ref="H13" r:id="rId2" display="mailto:John@stevensonmotorsport.co.uk"/>
    <hyperlink ref="H19" r:id="rId3" display="vickypark2202@hotmail.co.uk"/>
    <hyperlink ref="H26" r:id="rId4" display="eross@btinternet.com"/>
    <hyperlink ref="H5" r:id="rId5" display="stuartr23@hotmail.co.uk"/>
    <hyperlink ref="H4" r:id="rId6" display="anreid21@hotmail.com"/>
    <hyperlink ref="H22" r:id="rId7" display="trevorpark2192@icloud.com"/>
    <hyperlink ref="H25" r:id="rId8" display="rorycobban@gmail.com"/>
    <hyperlink ref="H12" r:id="rId9" display="skeaa1@gmail.com"/>
    <hyperlink ref="H20" r:id="rId10" display="melandjanhartley@talktalk.net"/>
    <hyperlink ref="H17" r:id="rId11" display="mailto:Image1951@gmail.com"/>
    <hyperlink ref="H21" r:id="rId12" display="craigmorrison44@aol.com"/>
    <hyperlink ref="H10" r:id="rId13" display="jockramsay@btinternet"/>
    <hyperlink ref="H3" r:id="rId14" display="jockramsay@btinternet"/>
    <hyperlink ref="H8" r:id="rId15" display="ian.rainnie@me.com"/>
    <hyperlink ref="H9" r:id="rId16" display="aonghus.drummond@nov.com"/>
    <hyperlink ref="H6" r:id="rId17" display="johnramsay2@btinternet.com "/>
    <hyperlink ref="H18" r:id="rId18" display="billyalambie@yahoo.co.uk"/>
    <hyperlink ref="H7" r:id="rId19" display="mailto:Colingraham036@gmail.com"/>
    <hyperlink ref="H15" r:id="rId20" display="vinylcut@aol.com"/>
    <hyperlink ref="H14" r:id="rId21" display="cameronskea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22"/>
  <ignoredErrors>
    <ignoredError sqref="U13 U19 U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B13">
      <selection activeCell="V46" sqref="V46"/>
    </sheetView>
  </sheetViews>
  <sheetFormatPr defaultColWidth="9.140625" defaultRowHeight="15"/>
  <cols>
    <col min="1" max="1" width="8.7109375" style="0" customWidth="1"/>
    <col min="2" max="2" width="10.28125" style="0" bestFit="1" customWidth="1"/>
    <col min="3" max="3" width="19.421875" style="0" bestFit="1" customWidth="1"/>
    <col min="4" max="4" width="3.28125" style="0" customWidth="1"/>
    <col min="5" max="9" width="9.140625" style="31" customWidth="1"/>
    <col min="10" max="10" width="8.8515625" style="0" customWidth="1"/>
    <col min="11" max="12" width="9.140625" style="0" hidden="1" customWidth="1"/>
    <col min="13" max="13" width="9.140625" style="31" customWidth="1"/>
    <col min="15" max="15" width="9.140625" style="31" customWidth="1"/>
    <col min="21" max="21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ht="15">
      <c r="A3" s="11" t="s">
        <v>133</v>
      </c>
      <c r="B3" s="11" t="s">
        <v>134</v>
      </c>
      <c r="C3" s="6" t="s">
        <v>131</v>
      </c>
      <c r="D3" s="6" t="s">
        <v>132</v>
      </c>
      <c r="E3" s="31">
        <v>90.92</v>
      </c>
      <c r="F3" s="31">
        <v>90.42</v>
      </c>
      <c r="G3" s="31">
        <v>93.96</v>
      </c>
      <c r="H3" s="31">
        <v>91.73</v>
      </c>
      <c r="I3" s="29">
        <v>91.96</v>
      </c>
      <c r="J3" s="29">
        <v>90.59</v>
      </c>
      <c r="M3" s="31">
        <v>92.18</v>
      </c>
      <c r="N3" s="31">
        <v>86.21</v>
      </c>
      <c r="P3" s="41">
        <v>93.17</v>
      </c>
      <c r="Q3" s="41">
        <v>91.13</v>
      </c>
      <c r="R3" s="29">
        <v>92.12</v>
      </c>
      <c r="S3" s="29">
        <v>82.78</v>
      </c>
      <c r="T3" s="29">
        <v>88.01</v>
      </c>
      <c r="U3" s="31">
        <f>SUM(E3:T3)</f>
        <v>1175.18</v>
      </c>
      <c r="V3" s="31">
        <v>555.12</v>
      </c>
    </row>
    <row r="4" spans="1:22" ht="15">
      <c r="A4" s="7" t="s">
        <v>39</v>
      </c>
      <c r="B4" s="7" t="s">
        <v>136</v>
      </c>
      <c r="C4" s="7" t="s">
        <v>137</v>
      </c>
      <c r="D4" s="9" t="s">
        <v>132</v>
      </c>
      <c r="I4" s="31">
        <v>96.43</v>
      </c>
      <c r="J4" s="31">
        <v>95.63</v>
      </c>
      <c r="P4" s="31">
        <v>93.95</v>
      </c>
      <c r="Q4" s="31">
        <v>91.04</v>
      </c>
      <c r="S4" s="31">
        <v>69.28</v>
      </c>
      <c r="T4" s="31">
        <v>79.86</v>
      </c>
      <c r="U4" s="31">
        <f>SUM(I4:T4)</f>
        <v>526.19</v>
      </c>
      <c r="V4" s="31">
        <v>526.19</v>
      </c>
    </row>
    <row r="5" spans="1:22" ht="15">
      <c r="A5" s="7" t="s">
        <v>135</v>
      </c>
      <c r="B5" s="7" t="s">
        <v>136</v>
      </c>
      <c r="C5" s="7" t="s">
        <v>137</v>
      </c>
      <c r="D5" s="9" t="s">
        <v>132</v>
      </c>
      <c r="I5" s="31">
        <v>92.09</v>
      </c>
      <c r="J5" s="31">
        <v>91.97</v>
      </c>
      <c r="P5" s="31">
        <v>89.87</v>
      </c>
      <c r="Q5" s="31">
        <v>88.2</v>
      </c>
      <c r="S5" s="31">
        <v>79.87</v>
      </c>
      <c r="T5" s="31">
        <v>76.8</v>
      </c>
      <c r="U5" s="33">
        <f>SUM(I5:T5)</f>
        <v>518.8</v>
      </c>
      <c r="V5" s="33">
        <v>518.8</v>
      </c>
    </row>
    <row r="6" spans="1:22" ht="15">
      <c r="A6" s="5" t="s">
        <v>64</v>
      </c>
      <c r="B6" s="5" t="s">
        <v>129</v>
      </c>
      <c r="C6" s="5" t="s">
        <v>131</v>
      </c>
      <c r="D6" s="5" t="s">
        <v>132</v>
      </c>
      <c r="O6" s="31">
        <v>93.32</v>
      </c>
      <c r="U6" s="31">
        <f>SUM(O6:T6)</f>
        <v>93.32</v>
      </c>
      <c r="V6" s="31">
        <v>93.32</v>
      </c>
    </row>
    <row r="7" spans="1:4" ht="15">
      <c r="A7" s="9" t="s">
        <v>85</v>
      </c>
      <c r="B7" s="7" t="s">
        <v>136</v>
      </c>
      <c r="C7" s="9" t="s">
        <v>9</v>
      </c>
      <c r="D7" s="9" t="s">
        <v>132</v>
      </c>
    </row>
    <row r="8" spans="1:17" ht="15">
      <c r="A8" s="5" t="s">
        <v>138</v>
      </c>
      <c r="B8" s="7" t="s">
        <v>136</v>
      </c>
      <c r="C8" s="9" t="s">
        <v>9</v>
      </c>
      <c r="D8" s="9" t="s">
        <v>132</v>
      </c>
      <c r="P8" s="43"/>
      <c r="Q8" s="43"/>
    </row>
    <row r="9" spans="1:22" ht="1.5" customHeight="1">
      <c r="A9" s="22"/>
      <c r="B9" s="19"/>
      <c r="C9" s="21"/>
      <c r="D9" s="21"/>
      <c r="E9" s="32"/>
      <c r="F9" s="32"/>
      <c r="G9" s="32"/>
      <c r="H9" s="32"/>
      <c r="I9" s="32"/>
      <c r="J9" s="18"/>
      <c r="K9" s="18"/>
      <c r="L9" s="18"/>
      <c r="M9" s="32"/>
      <c r="N9" s="18"/>
      <c r="O9" s="32"/>
      <c r="P9" s="49"/>
      <c r="Q9" s="49"/>
      <c r="R9" s="18"/>
      <c r="S9" s="18"/>
      <c r="T9" s="18"/>
      <c r="U9" s="32"/>
      <c r="V9" s="18"/>
    </row>
    <row r="10" spans="1:22" ht="15">
      <c r="A10" s="7" t="s">
        <v>100</v>
      </c>
      <c r="B10" s="9" t="s">
        <v>58</v>
      </c>
      <c r="C10" s="12" t="s">
        <v>142</v>
      </c>
      <c r="D10" s="5" t="s">
        <v>141</v>
      </c>
      <c r="E10" s="31">
        <v>88.62</v>
      </c>
      <c r="F10" s="33">
        <v>97.4</v>
      </c>
      <c r="G10" s="33">
        <v>96.8</v>
      </c>
      <c r="H10" s="31">
        <v>99.79</v>
      </c>
      <c r="I10" s="31">
        <v>102.76</v>
      </c>
      <c r="J10" s="31">
        <v>103.08</v>
      </c>
      <c r="M10" s="31">
        <v>98.53</v>
      </c>
      <c r="N10" s="31">
        <v>90.05</v>
      </c>
      <c r="O10" s="31">
        <v>102.94</v>
      </c>
      <c r="P10" s="41">
        <v>99.81</v>
      </c>
      <c r="Q10" s="41">
        <v>99.58</v>
      </c>
      <c r="R10" s="29">
        <v>99.71</v>
      </c>
      <c r="S10" s="29">
        <v>85.85</v>
      </c>
      <c r="T10" s="29">
        <v>91.06</v>
      </c>
      <c r="U10" s="31">
        <f>SUM(E10:T10)</f>
        <v>1355.9799999999998</v>
      </c>
      <c r="V10" s="31">
        <v>608.09</v>
      </c>
    </row>
    <row r="11" spans="1:22" ht="15">
      <c r="A11" s="5" t="s">
        <v>85</v>
      </c>
      <c r="B11" s="5" t="s">
        <v>139</v>
      </c>
      <c r="C11" s="6" t="s">
        <v>140</v>
      </c>
      <c r="D11" s="7" t="s">
        <v>141</v>
      </c>
      <c r="E11" s="31">
        <v>89.49</v>
      </c>
      <c r="F11" s="31">
        <v>79.79</v>
      </c>
      <c r="G11" s="31">
        <v>96.26</v>
      </c>
      <c r="H11" s="31">
        <v>94.64</v>
      </c>
      <c r="I11" s="31">
        <v>100.35</v>
      </c>
      <c r="J11" s="31">
        <v>100.09</v>
      </c>
      <c r="N11" s="42"/>
      <c r="P11" s="43"/>
      <c r="Q11" s="43"/>
      <c r="U11" s="31">
        <f>SUM(E11:T11)</f>
        <v>560.62</v>
      </c>
      <c r="V11" s="31">
        <v>560.62</v>
      </c>
    </row>
    <row r="12" spans="1:22" ht="15">
      <c r="A12" s="11" t="s">
        <v>98</v>
      </c>
      <c r="B12" s="11" t="s">
        <v>1</v>
      </c>
      <c r="C12" s="6" t="s">
        <v>151</v>
      </c>
      <c r="D12" s="6" t="s">
        <v>141</v>
      </c>
      <c r="E12" s="31">
        <v>68.82</v>
      </c>
      <c r="F12" s="31">
        <v>70.19</v>
      </c>
      <c r="G12" s="33">
        <v>78</v>
      </c>
      <c r="H12" s="31">
        <v>77.01</v>
      </c>
      <c r="J12" s="42"/>
      <c r="M12" s="31">
        <v>76.88</v>
      </c>
      <c r="N12" s="31">
        <v>72.04</v>
      </c>
      <c r="P12" s="41">
        <v>79.53</v>
      </c>
      <c r="Q12" s="41">
        <v>77.75</v>
      </c>
      <c r="T12" s="31">
        <v>69.64</v>
      </c>
      <c r="U12" s="31">
        <f>SUM(E12:T12)</f>
        <v>669.86</v>
      </c>
      <c r="V12" s="31">
        <v>461.21</v>
      </c>
    </row>
    <row r="13" spans="1:22" ht="15">
      <c r="A13" s="9" t="s">
        <v>121</v>
      </c>
      <c r="B13" s="9" t="s">
        <v>146</v>
      </c>
      <c r="C13" s="9" t="s">
        <v>147</v>
      </c>
      <c r="D13" s="9" t="s">
        <v>141</v>
      </c>
      <c r="P13" s="29">
        <v>94.12</v>
      </c>
      <c r="Q13" s="29">
        <v>94.03</v>
      </c>
      <c r="R13">
        <v>95.53</v>
      </c>
      <c r="S13" s="29">
        <v>77.32</v>
      </c>
      <c r="U13" s="33">
        <f>SUM(P13:T13)</f>
        <v>361</v>
      </c>
      <c r="V13" s="33">
        <v>361</v>
      </c>
    </row>
    <row r="14" spans="1:22" ht="15">
      <c r="A14" s="9" t="s">
        <v>145</v>
      </c>
      <c r="B14" s="9" t="s">
        <v>146</v>
      </c>
      <c r="C14" s="9" t="s">
        <v>147</v>
      </c>
      <c r="D14" s="9" t="s">
        <v>141</v>
      </c>
      <c r="P14" s="29">
        <v>85.85</v>
      </c>
      <c r="Q14" s="29">
        <v>96.06</v>
      </c>
      <c r="R14">
        <v>95.47</v>
      </c>
      <c r="S14" s="29">
        <v>82.31</v>
      </c>
      <c r="U14" s="31">
        <f>SUM(P14:T14)</f>
        <v>359.69</v>
      </c>
      <c r="V14" s="31">
        <v>359.69</v>
      </c>
    </row>
    <row r="15" spans="1:22" ht="15">
      <c r="A15" s="7" t="s">
        <v>29</v>
      </c>
      <c r="B15" s="7" t="s">
        <v>143</v>
      </c>
      <c r="C15" s="7" t="s">
        <v>144</v>
      </c>
      <c r="D15" s="7" t="s">
        <v>141</v>
      </c>
      <c r="E15" s="33">
        <v>87.7</v>
      </c>
      <c r="P15" s="41">
        <v>96.02</v>
      </c>
      <c r="Q15" s="41">
        <v>92.43</v>
      </c>
      <c r="S15" s="42"/>
      <c r="T15" s="31">
        <v>76.94</v>
      </c>
      <c r="U15" s="33">
        <f>SUM(E15:T15)</f>
        <v>353.09</v>
      </c>
      <c r="V15" s="31">
        <v>353.09</v>
      </c>
    </row>
    <row r="16" spans="1:17" ht="15">
      <c r="A16" s="9" t="s">
        <v>148</v>
      </c>
      <c r="B16" s="9" t="s">
        <v>149</v>
      </c>
      <c r="C16" s="9" t="s">
        <v>150</v>
      </c>
      <c r="D16" s="5" t="s">
        <v>141</v>
      </c>
      <c r="P16" s="43"/>
      <c r="Q16" s="43"/>
    </row>
    <row r="17" spans="1:22" ht="1.5" customHeight="1">
      <c r="A17" s="20"/>
      <c r="B17" s="20"/>
      <c r="C17" s="17"/>
      <c r="D17" s="17"/>
      <c r="E17" s="32"/>
      <c r="F17" s="32"/>
      <c r="G17" s="32"/>
      <c r="H17" s="32"/>
      <c r="I17" s="32"/>
      <c r="J17" s="18"/>
      <c r="K17" s="18"/>
      <c r="L17" s="18"/>
      <c r="M17" s="32"/>
      <c r="N17" s="18"/>
      <c r="O17" s="32"/>
      <c r="P17" s="49"/>
      <c r="Q17" s="49"/>
      <c r="R17" s="18"/>
      <c r="S17" s="18"/>
      <c r="T17" s="18"/>
      <c r="U17" s="32"/>
      <c r="V17" s="18"/>
    </row>
    <row r="18" spans="1:22" ht="15">
      <c r="A18" s="9" t="s">
        <v>155</v>
      </c>
      <c r="B18" s="9" t="s">
        <v>64</v>
      </c>
      <c r="C18" s="9" t="s">
        <v>156</v>
      </c>
      <c r="D18" s="5" t="s">
        <v>154</v>
      </c>
      <c r="P18" s="41">
        <v>94.27</v>
      </c>
      <c r="Q18" s="41">
        <v>91.53</v>
      </c>
      <c r="R18" s="31">
        <v>97.3</v>
      </c>
      <c r="S18" s="29">
        <v>77.87</v>
      </c>
      <c r="T18" s="29">
        <v>80.16</v>
      </c>
      <c r="U18" s="31">
        <f>SUM(P18:T18)</f>
        <v>441.13</v>
      </c>
      <c r="V18" s="31">
        <v>441.13</v>
      </c>
    </row>
    <row r="19" spans="1:22" ht="15">
      <c r="A19" s="5" t="s">
        <v>152</v>
      </c>
      <c r="B19" s="5" t="s">
        <v>153</v>
      </c>
      <c r="C19" s="5" t="s">
        <v>20</v>
      </c>
      <c r="D19" s="6" t="s">
        <v>154</v>
      </c>
      <c r="P19" s="43"/>
      <c r="Q19" s="43"/>
      <c r="R19" s="42"/>
      <c r="S19" s="42"/>
      <c r="V19" s="42"/>
    </row>
    <row r="20" spans="1:22" ht="1.5" customHeight="1">
      <c r="A20" s="21"/>
      <c r="B20" s="21"/>
      <c r="C20" s="21"/>
      <c r="D20" s="22"/>
      <c r="E20" s="32"/>
      <c r="F20" s="32"/>
      <c r="G20" s="32"/>
      <c r="H20" s="32"/>
      <c r="I20" s="32"/>
      <c r="J20" s="18"/>
      <c r="K20" s="18"/>
      <c r="L20" s="18"/>
      <c r="M20" s="32"/>
      <c r="N20" s="18"/>
      <c r="O20" s="32"/>
      <c r="P20" s="49"/>
      <c r="Q20" s="49"/>
      <c r="R20" s="18"/>
      <c r="S20" s="18"/>
      <c r="T20" s="18"/>
      <c r="U20" s="32"/>
      <c r="V20" s="18"/>
    </row>
    <row r="21" spans="1:22" ht="15">
      <c r="A21" s="9" t="s">
        <v>157</v>
      </c>
      <c r="B21" s="9" t="s">
        <v>158</v>
      </c>
      <c r="C21" s="9" t="s">
        <v>159</v>
      </c>
      <c r="D21" s="9" t="s">
        <v>160</v>
      </c>
      <c r="G21" s="31">
        <v>95.46</v>
      </c>
      <c r="H21" s="31">
        <v>95.84</v>
      </c>
      <c r="I21" s="31">
        <v>97.03</v>
      </c>
      <c r="J21" s="33">
        <v>99</v>
      </c>
      <c r="K21" s="31"/>
      <c r="L21" s="31"/>
      <c r="M21" s="31">
        <v>59.81</v>
      </c>
      <c r="N21" s="31">
        <v>85.67</v>
      </c>
      <c r="O21" s="31">
        <v>92.53</v>
      </c>
      <c r="P21" s="31">
        <v>98.34</v>
      </c>
      <c r="Q21" s="31">
        <v>95.4</v>
      </c>
      <c r="R21" s="31">
        <v>92.43</v>
      </c>
      <c r="S21" s="31">
        <v>87.8</v>
      </c>
      <c r="T21" s="33">
        <v>84.6</v>
      </c>
      <c r="U21" s="33">
        <f>SUM(E21:T21)</f>
        <v>1083.9099999999999</v>
      </c>
      <c r="V21" s="31">
        <v>581.07</v>
      </c>
    </row>
    <row r="22" spans="1:22" ht="15">
      <c r="A22" s="9" t="s">
        <v>163</v>
      </c>
      <c r="B22" s="9" t="s">
        <v>164</v>
      </c>
      <c r="C22" s="3" t="s">
        <v>162</v>
      </c>
      <c r="D22" s="7" t="s">
        <v>160</v>
      </c>
      <c r="E22" s="31">
        <v>75.44</v>
      </c>
      <c r="F22" s="31">
        <v>78.69</v>
      </c>
      <c r="G22" s="31">
        <v>89.09</v>
      </c>
      <c r="H22" s="31">
        <v>89.32</v>
      </c>
      <c r="I22" s="31">
        <v>92.21</v>
      </c>
      <c r="J22" s="31">
        <v>94.07</v>
      </c>
      <c r="K22" s="31"/>
      <c r="L22" s="31"/>
      <c r="M22" s="31">
        <v>86.32</v>
      </c>
      <c r="N22" s="31">
        <v>80.79</v>
      </c>
      <c r="O22" s="31">
        <v>89.94</v>
      </c>
      <c r="P22" s="41">
        <v>93.29</v>
      </c>
      <c r="Q22" s="41">
        <v>92.65</v>
      </c>
      <c r="R22" s="29">
        <v>92.32</v>
      </c>
      <c r="S22" s="29">
        <v>79.47</v>
      </c>
      <c r="T22" s="29">
        <v>75.64</v>
      </c>
      <c r="U22" s="31">
        <f>SUM(E22:T22)</f>
        <v>1209.24</v>
      </c>
      <c r="V22" s="31">
        <v>554.48</v>
      </c>
    </row>
    <row r="23" spans="1:22" ht="15">
      <c r="A23" s="7" t="s">
        <v>165</v>
      </c>
      <c r="B23" s="7" t="s">
        <v>166</v>
      </c>
      <c r="C23" s="7" t="s">
        <v>167</v>
      </c>
      <c r="D23" s="7" t="s">
        <v>160</v>
      </c>
      <c r="E23" s="31">
        <v>71.38</v>
      </c>
      <c r="I23" s="31">
        <v>87.44</v>
      </c>
      <c r="J23" s="31">
        <v>89.14</v>
      </c>
      <c r="K23" s="31"/>
      <c r="L23" s="31"/>
      <c r="U23" s="31">
        <f>SUM(E23:T23)</f>
        <v>247.95999999999998</v>
      </c>
      <c r="V23" s="31">
        <v>247.96</v>
      </c>
    </row>
    <row r="24" spans="1:22" ht="15">
      <c r="A24" s="11" t="s">
        <v>55</v>
      </c>
      <c r="B24" s="11" t="s">
        <v>29</v>
      </c>
      <c r="C24" s="6" t="s">
        <v>170</v>
      </c>
      <c r="D24" s="6" t="s">
        <v>160</v>
      </c>
      <c r="H24" s="31">
        <v>92.47</v>
      </c>
      <c r="K24" s="31"/>
      <c r="L24" s="31"/>
      <c r="U24" s="31">
        <f>SUM(E24:T24)</f>
        <v>92.47</v>
      </c>
      <c r="V24" s="31">
        <v>92.47</v>
      </c>
    </row>
    <row r="25" spans="1:12" ht="15">
      <c r="A25" s="3" t="s">
        <v>161</v>
      </c>
      <c r="B25" s="3" t="s">
        <v>145</v>
      </c>
      <c r="C25" s="3" t="s">
        <v>162</v>
      </c>
      <c r="D25" s="4" t="s">
        <v>160</v>
      </c>
      <c r="K25" s="31"/>
      <c r="L25" s="31"/>
    </row>
    <row r="26" spans="1:12" ht="15">
      <c r="A26" s="4" t="s">
        <v>168</v>
      </c>
      <c r="B26" s="4" t="s">
        <v>169</v>
      </c>
      <c r="C26" s="4" t="s">
        <v>170</v>
      </c>
      <c r="D26" s="4" t="s">
        <v>160</v>
      </c>
      <c r="K26" s="31"/>
      <c r="L26" s="31"/>
    </row>
    <row r="27" spans="1:12" ht="15">
      <c r="A27" s="4" t="s">
        <v>111</v>
      </c>
      <c r="B27" s="4" t="s">
        <v>169</v>
      </c>
      <c r="C27" s="4" t="s">
        <v>170</v>
      </c>
      <c r="D27" s="4" t="s">
        <v>160</v>
      </c>
      <c r="K27" s="31"/>
      <c r="L27" s="31"/>
    </row>
    <row r="28" spans="1:12" ht="15">
      <c r="A28" s="11" t="s">
        <v>171</v>
      </c>
      <c r="B28" s="11" t="s">
        <v>29</v>
      </c>
      <c r="C28" s="6" t="s">
        <v>172</v>
      </c>
      <c r="D28" s="5" t="s">
        <v>160</v>
      </c>
      <c r="K28" s="31"/>
      <c r="L28" s="31"/>
    </row>
    <row r="29" spans="1:12" ht="15">
      <c r="A29" s="11" t="s">
        <v>173</v>
      </c>
      <c r="B29" s="11" t="s">
        <v>174</v>
      </c>
      <c r="C29" s="6" t="s">
        <v>175</v>
      </c>
      <c r="D29" s="6" t="s">
        <v>160</v>
      </c>
      <c r="K29" s="31"/>
      <c r="L29" s="31"/>
    </row>
    <row r="30" spans="1:22" ht="1.5" customHeight="1">
      <c r="A30" s="20"/>
      <c r="B30" s="20"/>
      <c r="C30" s="17"/>
      <c r="D30" s="17"/>
      <c r="E30" s="32"/>
      <c r="F30" s="32"/>
      <c r="G30" s="32"/>
      <c r="H30" s="32"/>
      <c r="I30" s="32"/>
      <c r="J30" s="18"/>
      <c r="K30" s="18"/>
      <c r="L30" s="18"/>
      <c r="M30" s="32"/>
      <c r="N30" s="18"/>
      <c r="O30" s="32"/>
      <c r="P30" s="18"/>
      <c r="Q30" s="18"/>
      <c r="R30" s="18"/>
      <c r="S30" s="18"/>
      <c r="T30" s="18"/>
      <c r="U30" s="32"/>
      <c r="V30" s="18"/>
    </row>
    <row r="31" spans="1:22" ht="15">
      <c r="A31" s="7" t="s">
        <v>85</v>
      </c>
      <c r="B31" s="7" t="s">
        <v>22</v>
      </c>
      <c r="C31" s="7" t="s">
        <v>187</v>
      </c>
      <c r="D31" s="7" t="s">
        <v>178</v>
      </c>
      <c r="E31" s="31">
        <v>68.08</v>
      </c>
      <c r="F31" s="31">
        <v>65.25</v>
      </c>
      <c r="G31" s="31">
        <v>77.19</v>
      </c>
      <c r="M31" s="33">
        <v>76.7</v>
      </c>
      <c r="N31" s="31">
        <v>68.74</v>
      </c>
      <c r="Q31" s="42"/>
      <c r="R31" s="42"/>
      <c r="S31" s="42"/>
      <c r="T31" s="31">
        <v>68.72</v>
      </c>
      <c r="U31" s="31">
        <f>SUM(E31:T31)</f>
        <v>424.67999999999995</v>
      </c>
      <c r="V31" s="31">
        <v>424.68</v>
      </c>
    </row>
    <row r="32" spans="1:22" ht="15">
      <c r="A32" s="5" t="s">
        <v>176</v>
      </c>
      <c r="B32" s="5" t="s">
        <v>177</v>
      </c>
      <c r="C32" s="5" t="s">
        <v>170</v>
      </c>
      <c r="D32" s="5" t="s">
        <v>178</v>
      </c>
      <c r="G32" s="31">
        <v>81.23</v>
      </c>
      <c r="J32" s="42"/>
      <c r="N32" s="31"/>
      <c r="P32">
        <v>81.08</v>
      </c>
      <c r="Q32" s="31">
        <v>78.38</v>
      </c>
      <c r="R32" s="31">
        <v>78.42</v>
      </c>
      <c r="S32" s="31">
        <v>69.72</v>
      </c>
      <c r="T32" s="42"/>
      <c r="U32" s="31">
        <f>SUM(E32:T32)</f>
        <v>388.83000000000004</v>
      </c>
      <c r="V32" s="31">
        <v>388.83</v>
      </c>
    </row>
    <row r="33" spans="1:22" ht="15">
      <c r="A33" s="11" t="s">
        <v>182</v>
      </c>
      <c r="B33" s="11" t="s">
        <v>74</v>
      </c>
      <c r="C33" s="6" t="s">
        <v>183</v>
      </c>
      <c r="D33" s="5" t="s">
        <v>178</v>
      </c>
      <c r="J33" s="31"/>
      <c r="M33" s="31">
        <v>88.32</v>
      </c>
      <c r="N33" s="31">
        <v>80.91</v>
      </c>
      <c r="O33" s="31">
        <v>86.42</v>
      </c>
      <c r="U33" s="31">
        <f>SUM(I33:T33)</f>
        <v>255.64999999999998</v>
      </c>
      <c r="V33" s="31">
        <v>255.65</v>
      </c>
    </row>
    <row r="34" spans="1:22" ht="15">
      <c r="A34" s="11" t="s">
        <v>52</v>
      </c>
      <c r="B34" s="11" t="s">
        <v>74</v>
      </c>
      <c r="C34" s="6" t="s">
        <v>183</v>
      </c>
      <c r="D34" s="6" t="s">
        <v>178</v>
      </c>
      <c r="J34" s="31"/>
      <c r="M34" s="31">
        <v>84.94</v>
      </c>
      <c r="N34" s="31">
        <v>83.48</v>
      </c>
      <c r="O34" s="31">
        <v>84.85</v>
      </c>
      <c r="Q34" s="42"/>
      <c r="R34" s="42"/>
      <c r="S34" s="42"/>
      <c r="U34" s="31">
        <f>SUM(I34:T34)</f>
        <v>253.27</v>
      </c>
      <c r="V34" s="31">
        <v>253.27</v>
      </c>
    </row>
    <row r="35" spans="1:22" ht="15">
      <c r="A35" s="7" t="s">
        <v>179</v>
      </c>
      <c r="B35" s="7" t="s">
        <v>180</v>
      </c>
      <c r="C35" s="9" t="s">
        <v>181</v>
      </c>
      <c r="D35" s="7" t="s">
        <v>178</v>
      </c>
      <c r="I35" s="31">
        <v>94.96</v>
      </c>
      <c r="J35" s="31">
        <v>94.18</v>
      </c>
      <c r="N35" s="31"/>
      <c r="U35" s="31">
        <f>SUM(I35:T35)</f>
        <v>189.14</v>
      </c>
      <c r="V35" s="31">
        <v>189.14</v>
      </c>
    </row>
    <row r="36" spans="1:22" ht="15">
      <c r="A36" s="6" t="s">
        <v>184</v>
      </c>
      <c r="B36" s="6" t="s">
        <v>185</v>
      </c>
      <c r="C36" s="6" t="s">
        <v>186</v>
      </c>
      <c r="D36" s="6" t="s">
        <v>178</v>
      </c>
      <c r="J36" s="31"/>
      <c r="N36" s="31"/>
      <c r="V36" s="31"/>
    </row>
    <row r="37" spans="1:22" ht="15">
      <c r="A37" s="6" t="s">
        <v>100</v>
      </c>
      <c r="B37" s="6" t="s">
        <v>188</v>
      </c>
      <c r="C37" s="6" t="s">
        <v>189</v>
      </c>
      <c r="D37" s="7" t="s">
        <v>178</v>
      </c>
      <c r="J37" s="31"/>
      <c r="N37" s="31"/>
      <c r="V37" s="31"/>
    </row>
    <row r="38" spans="1:22" ht="1.5" customHeight="1">
      <c r="A38" s="17"/>
      <c r="B38" s="17"/>
      <c r="C38" s="17"/>
      <c r="D38" s="19"/>
      <c r="E38" s="32"/>
      <c r="F38" s="32"/>
      <c r="G38" s="32"/>
      <c r="H38" s="32"/>
      <c r="I38" s="32"/>
      <c r="J38" s="32"/>
      <c r="K38" s="18"/>
      <c r="L38" s="18"/>
      <c r="M38" s="32"/>
      <c r="N38" s="32"/>
      <c r="O38" s="32"/>
      <c r="P38" s="18"/>
      <c r="Q38" s="18"/>
      <c r="R38" s="18"/>
      <c r="S38" s="18"/>
      <c r="T38" s="18"/>
      <c r="U38" s="32"/>
      <c r="V38" s="32"/>
    </row>
    <row r="39" spans="1:22" ht="15">
      <c r="A39" s="7" t="s">
        <v>199</v>
      </c>
      <c r="B39" s="9" t="s">
        <v>200</v>
      </c>
      <c r="C39" s="12" t="s">
        <v>201</v>
      </c>
      <c r="D39" s="5" t="s">
        <v>191</v>
      </c>
      <c r="E39" s="33">
        <v>66.1</v>
      </c>
      <c r="I39" s="31">
        <v>88.48</v>
      </c>
      <c r="J39" s="31">
        <v>86.99</v>
      </c>
      <c r="N39" s="31">
        <v>74.14</v>
      </c>
      <c r="Q39" s="31">
        <v>85.04</v>
      </c>
      <c r="R39" s="33">
        <v>90</v>
      </c>
      <c r="S39" s="31"/>
      <c r="T39" s="31">
        <v>67.6</v>
      </c>
      <c r="U39" s="33">
        <f>SUM(E39:T39)</f>
        <v>558.35</v>
      </c>
      <c r="V39" s="31">
        <v>492.25</v>
      </c>
    </row>
    <row r="40" spans="1:22" ht="15">
      <c r="A40" s="5" t="s">
        <v>202</v>
      </c>
      <c r="B40" s="9" t="s">
        <v>200</v>
      </c>
      <c r="C40" s="7" t="s">
        <v>201</v>
      </c>
      <c r="D40" s="5" t="s">
        <v>191</v>
      </c>
      <c r="F40" s="31">
        <v>71.16</v>
      </c>
      <c r="G40" s="31">
        <v>78.61</v>
      </c>
      <c r="H40" s="31">
        <v>82.24</v>
      </c>
      <c r="J40" s="31"/>
      <c r="M40" s="31">
        <v>69.18</v>
      </c>
      <c r="N40" s="31"/>
      <c r="Q40" s="31"/>
      <c r="R40" s="31"/>
      <c r="S40" s="31">
        <v>74.62</v>
      </c>
      <c r="T40">
        <v>68.25</v>
      </c>
      <c r="U40" s="31">
        <f>SUM(E40:T40)</f>
        <v>444.06</v>
      </c>
      <c r="V40" s="31">
        <v>444.06</v>
      </c>
    </row>
    <row r="41" spans="1:22" ht="15">
      <c r="A41" s="2" t="s">
        <v>39</v>
      </c>
      <c r="B41" s="2" t="s">
        <v>146</v>
      </c>
      <c r="C41" s="2" t="s">
        <v>190</v>
      </c>
      <c r="D41" s="2" t="s">
        <v>191</v>
      </c>
      <c r="J41" s="42"/>
      <c r="N41" s="42"/>
      <c r="P41">
        <v>102.35</v>
      </c>
      <c r="Q41" s="31">
        <v>101.63</v>
      </c>
      <c r="R41" s="31"/>
      <c r="S41" s="31"/>
      <c r="U41" s="31">
        <f>SUM(P41:T41)</f>
        <v>203.98</v>
      </c>
      <c r="V41" s="31">
        <v>203.98</v>
      </c>
    </row>
    <row r="42" spans="1:22" ht="15">
      <c r="A42" s="5" t="s">
        <v>194</v>
      </c>
      <c r="B42" s="5" t="s">
        <v>195</v>
      </c>
      <c r="C42" s="5" t="s">
        <v>196</v>
      </c>
      <c r="D42" s="6" t="s">
        <v>191</v>
      </c>
      <c r="E42" s="31">
        <v>84.67</v>
      </c>
      <c r="F42" s="31">
        <v>85.31</v>
      </c>
      <c r="J42" s="31"/>
      <c r="N42" s="31"/>
      <c r="Q42" s="31"/>
      <c r="R42" s="31"/>
      <c r="S42" s="31"/>
      <c r="U42" s="31">
        <f>SUM(E42:T42)</f>
        <v>169.98000000000002</v>
      </c>
      <c r="V42" s="31">
        <v>169.98</v>
      </c>
    </row>
    <row r="43" spans="1:22" ht="15">
      <c r="A43" s="5" t="s">
        <v>197</v>
      </c>
      <c r="B43" s="5" t="s">
        <v>195</v>
      </c>
      <c r="C43" s="5" t="s">
        <v>198</v>
      </c>
      <c r="D43" s="6" t="s">
        <v>191</v>
      </c>
      <c r="E43" s="31">
        <v>78.48</v>
      </c>
      <c r="F43" s="31">
        <v>76.11</v>
      </c>
      <c r="J43" s="31"/>
      <c r="N43" s="31"/>
      <c r="Q43" s="31"/>
      <c r="R43" s="31"/>
      <c r="S43" s="31"/>
      <c r="U43" s="31">
        <f>SUM(E43:T43)</f>
        <v>154.59</v>
      </c>
      <c r="V43" s="31">
        <v>154.59</v>
      </c>
    </row>
    <row r="44" spans="1:4" ht="15">
      <c r="A44" s="9" t="s">
        <v>16</v>
      </c>
      <c r="B44" s="9" t="s">
        <v>192</v>
      </c>
      <c r="C44" s="9" t="s">
        <v>193</v>
      </c>
      <c r="D44" s="9" t="s">
        <v>191</v>
      </c>
    </row>
  </sheetData>
  <sheetProtection/>
  <hyperlinks>
    <hyperlink ref="H3" r:id="rId1" display="mike3442cc@gmail.com"/>
    <hyperlink ref="H21" r:id="rId2" display="noodle-1@hotmail.co.uk"/>
    <hyperlink ref="H32" r:id="rId3" display="ardoalpaca@aol.com"/>
    <hyperlink ref="H25" r:id="rId4" display="steven.murray@murraysport.co.uk"/>
    <hyperlink ref="H35" r:id="rId5" display="gcoghill11@gmail.com"/>
    <hyperlink ref="H22" r:id="rId6" display="paulrhodes830@btinternet.com"/>
    <hyperlink ref="H23" r:id="rId7" display="jonathan.neale@tennents.com"/>
    <hyperlink ref="H19" r:id="rId8" display="martynas_zizas@yahoo.com"/>
    <hyperlink ref="H28" r:id="rId9" display="alexandernyree@aol.co.uk"/>
    <hyperlink ref="H24" r:id="rId10" display="bsw242@btinternet.com"/>
    <hyperlink ref="H18" r:id="rId11" display="chas.f@sky.com"/>
    <hyperlink ref="H33" r:id="rId12" display="roy@morrich.co.uk"/>
    <hyperlink ref="H34" r:id="rId13" display="johnmunroracing@hotmail.com"/>
    <hyperlink ref="H12" r:id="rId14" display="winlinton@gmail.com"/>
    <hyperlink ref="H36" r:id="rId15" display="les@mjenginneringscotland.ltd.uk"/>
    <hyperlink ref="H6" r:id="rId16" display="frasergellan@yahoo.co.uk"/>
    <hyperlink ref="H44" r:id="rId17" display="mikeandrew007@hotmail.com"/>
    <hyperlink ref="H11" r:id="rId18" display="fionalittlejohn@hotmail.co.uk"/>
    <hyperlink ref="H10" r:id="rId19" display="mail@sugplumb.com"/>
    <hyperlink ref="H29" r:id="rId20" display="garry@windowcraft.org"/>
    <hyperlink ref="H15" r:id="rId21" display="graham@landroverexperiencescotland.co.uk"/>
    <hyperlink ref="H5" r:id="rId22" display="alasdairalexander67@gmail.com"/>
    <hyperlink ref="H4" r:id="rId23" display="rossalexander96@outlook.com"/>
    <hyperlink ref="H7" r:id="rId24" display="dj_alexander92@yahoo.co.uk"/>
    <hyperlink ref="H8" r:id="rId25" display="jimalexander1@icloud.com"/>
    <hyperlink ref="H31" r:id="rId26" display="d.robertson8229@gmail.com"/>
    <hyperlink ref="H37" r:id="rId27" display="stuart.dow@sru.org.uk"/>
    <hyperlink ref="H43" r:id="rId28" display="stubroo@aol.com"/>
    <hyperlink ref="H14" r:id="rId29" display="muzzynapier@yahoo.co.uk"/>
    <hyperlink ref="H40" r:id="rId30" display="banks.vince63@gmail.com"/>
    <hyperlink ref="H16" r:id="rId31" display="k.illingworth@yahoo.co.uk"/>
    <hyperlink ref="H13" r:id="rId32" display="rorenapier@yahoo.co.uk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33"/>
  <ignoredErrors>
    <ignoredError sqref="U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zoomScalePageLayoutView="0" workbookViewId="0" topLeftCell="B1">
      <selection activeCell="V11" sqref="V11"/>
    </sheetView>
  </sheetViews>
  <sheetFormatPr defaultColWidth="9.140625" defaultRowHeight="15"/>
  <cols>
    <col min="2" max="2" width="12.00390625" style="0" customWidth="1"/>
    <col min="3" max="3" width="11.00390625" style="0" customWidth="1"/>
    <col min="4" max="4" width="7.00390625" style="0" customWidth="1"/>
    <col min="11" max="12" width="9.140625" style="0" hidden="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ht="15">
      <c r="A3" s="2" t="s">
        <v>203</v>
      </c>
      <c r="B3" s="9" t="s">
        <v>204</v>
      </c>
      <c r="C3" s="9" t="s">
        <v>205</v>
      </c>
      <c r="D3" s="9" t="s">
        <v>206</v>
      </c>
      <c r="O3" s="31">
        <v>97.08</v>
      </c>
      <c r="R3" s="31">
        <v>103.69</v>
      </c>
      <c r="U3" s="31">
        <f>SUM(O3:T3)</f>
        <v>200.76999999999998</v>
      </c>
      <c r="V3" s="31">
        <v>200.77</v>
      </c>
    </row>
    <row r="4" spans="1:22" ht="1.5" customHeight="1">
      <c r="A4" s="21"/>
      <c r="B4" s="21"/>
      <c r="C4" s="21"/>
      <c r="D4" s="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32"/>
      <c r="V4" s="32"/>
    </row>
    <row r="5" spans="1:22" ht="15">
      <c r="A5" s="24" t="s">
        <v>89</v>
      </c>
      <c r="B5" s="24" t="s">
        <v>232</v>
      </c>
      <c r="C5" s="6" t="s">
        <v>233</v>
      </c>
      <c r="D5" s="6" t="s">
        <v>209</v>
      </c>
      <c r="I5" s="42"/>
      <c r="J5" s="42"/>
      <c r="O5" s="31">
        <v>93.78</v>
      </c>
      <c r="P5" s="31">
        <v>88.7</v>
      </c>
      <c r="Q5" s="31">
        <v>87.13</v>
      </c>
      <c r="R5" s="31">
        <v>79.14</v>
      </c>
      <c r="S5" s="31">
        <v>84.44</v>
      </c>
      <c r="T5" s="31">
        <v>83.44</v>
      </c>
      <c r="U5" s="31">
        <f>SUM(O5:T5)</f>
        <v>516.63</v>
      </c>
      <c r="V5" s="31">
        <v>516.63</v>
      </c>
    </row>
    <row r="6" spans="1:22" ht="15">
      <c r="A6" s="7" t="s">
        <v>179</v>
      </c>
      <c r="B6" s="7" t="s">
        <v>207</v>
      </c>
      <c r="C6" s="9" t="s">
        <v>208</v>
      </c>
      <c r="D6" s="7" t="s">
        <v>209</v>
      </c>
      <c r="I6" s="31">
        <v>112.68</v>
      </c>
      <c r="J6" s="31">
        <v>113.67</v>
      </c>
      <c r="O6" s="42"/>
      <c r="P6" s="31">
        <v>98.91</v>
      </c>
      <c r="Q6" s="31">
        <v>95.42</v>
      </c>
      <c r="R6" s="42"/>
      <c r="S6" s="42"/>
      <c r="U6" s="31">
        <f>SUM(I6:T6)</f>
        <v>420.68</v>
      </c>
      <c r="V6" s="31">
        <v>420.68</v>
      </c>
    </row>
    <row r="7" spans="1:4" ht="15">
      <c r="A7" s="11" t="s">
        <v>52</v>
      </c>
      <c r="B7" s="11" t="s">
        <v>210</v>
      </c>
      <c r="C7" s="6" t="s">
        <v>211</v>
      </c>
      <c r="D7" s="6" t="s">
        <v>209</v>
      </c>
    </row>
  </sheetData>
  <sheetProtection/>
  <hyperlinks>
    <hyperlink ref="H7" r:id="rId1" display="jpandmo@yahoo.co.uk"/>
    <hyperlink ref="H3" r:id="rId2" display="guscarnegie15@gmail.com"/>
    <hyperlink ref="H6" r:id="rId3" display="georgecoghill248@btinternet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1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Y29" sqref="Y29"/>
    </sheetView>
  </sheetViews>
  <sheetFormatPr defaultColWidth="9.140625" defaultRowHeight="15"/>
  <cols>
    <col min="1" max="1" width="8.421875" style="0" customWidth="1"/>
    <col min="2" max="2" width="10.28125" style="0" customWidth="1"/>
    <col min="3" max="3" width="16.57421875" style="0" customWidth="1"/>
    <col min="4" max="4" width="4.57421875" style="0" customWidth="1"/>
    <col min="5" max="8" width="9.00390625" style="0" bestFit="1" customWidth="1"/>
    <col min="9" max="9" width="9.7109375" style="0" bestFit="1" customWidth="1"/>
    <col min="10" max="10" width="9.7109375" style="0" customWidth="1"/>
    <col min="11" max="12" width="10.28125" style="0" hidden="1" customWidth="1"/>
    <col min="13" max="17" width="9.7109375" style="0" customWidth="1"/>
    <col min="18" max="19" width="10.28125" style="0" customWidth="1"/>
    <col min="20" max="21" width="9.140625" style="0" customWidth="1"/>
    <col min="22" max="22" width="9.28125" style="0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s="42" customFormat="1" ht="15">
      <c r="A3" s="9" t="s">
        <v>84</v>
      </c>
      <c r="B3" s="9" t="s">
        <v>82</v>
      </c>
      <c r="C3" s="9" t="s">
        <v>83</v>
      </c>
      <c r="D3" s="5" t="s">
        <v>80</v>
      </c>
      <c r="E3" s="31"/>
      <c r="F3" s="31"/>
      <c r="G3" s="31">
        <v>98.92</v>
      </c>
      <c r="H3" s="31">
        <v>97.44</v>
      </c>
      <c r="I3" s="31">
        <v>101.03</v>
      </c>
      <c r="J3" s="31">
        <v>102.04</v>
      </c>
      <c r="M3" s="31">
        <v>99.39</v>
      </c>
      <c r="N3" s="31">
        <v>91.26</v>
      </c>
      <c r="O3" s="31">
        <v>101.29</v>
      </c>
      <c r="P3" s="31">
        <v>101.33</v>
      </c>
      <c r="Q3" s="31">
        <v>86.86</v>
      </c>
      <c r="R3" s="31">
        <v>102.86</v>
      </c>
      <c r="S3" s="31">
        <v>79.54</v>
      </c>
      <c r="U3" s="31">
        <f>SUM(G3:T3)</f>
        <v>1061.96</v>
      </c>
      <c r="V3" s="31">
        <v>607.94</v>
      </c>
    </row>
    <row r="4" spans="1:22" s="42" customFormat="1" ht="15">
      <c r="A4" s="1" t="s">
        <v>7</v>
      </c>
      <c r="B4" s="1" t="s">
        <v>8</v>
      </c>
      <c r="C4" s="2" t="s">
        <v>9</v>
      </c>
      <c r="D4" s="1" t="s">
        <v>10</v>
      </c>
      <c r="E4" s="31">
        <v>95.77</v>
      </c>
      <c r="F4" s="33">
        <v>97.8</v>
      </c>
      <c r="G4" s="31"/>
      <c r="I4" s="31">
        <v>99.52</v>
      </c>
      <c r="J4" s="31">
        <v>99.65</v>
      </c>
      <c r="K4" s="31"/>
      <c r="L4" s="31"/>
      <c r="M4" s="31">
        <v>98.41</v>
      </c>
      <c r="N4" s="31">
        <v>94.22</v>
      </c>
      <c r="O4" s="31">
        <v>98.8</v>
      </c>
      <c r="P4" s="41">
        <v>98.58</v>
      </c>
      <c r="Q4" s="41">
        <v>96.73</v>
      </c>
      <c r="R4" s="29">
        <v>97.14</v>
      </c>
      <c r="S4" s="29">
        <v>96.31</v>
      </c>
      <c r="T4" s="29">
        <v>91.42</v>
      </c>
      <c r="U4" s="31">
        <f>SUM(E4:T4)</f>
        <v>1164.3500000000001</v>
      </c>
      <c r="V4" s="33">
        <v>592.1</v>
      </c>
    </row>
    <row r="5" spans="1:22" s="42" customFormat="1" ht="15">
      <c r="A5" s="6" t="s">
        <v>11</v>
      </c>
      <c r="B5" s="6" t="s">
        <v>12</v>
      </c>
      <c r="C5" s="6" t="s">
        <v>9</v>
      </c>
      <c r="D5" s="6" t="s">
        <v>10</v>
      </c>
      <c r="E5" s="31">
        <v>97.77</v>
      </c>
      <c r="F5" s="31">
        <v>98.28</v>
      </c>
      <c r="G5" s="31">
        <v>97.31</v>
      </c>
      <c r="H5" s="31">
        <v>98.72</v>
      </c>
      <c r="I5" s="31">
        <v>97.79</v>
      </c>
      <c r="J5" s="31">
        <v>97.37</v>
      </c>
      <c r="K5" s="31"/>
      <c r="L5" s="31"/>
      <c r="M5" s="31">
        <v>97.88</v>
      </c>
      <c r="N5" s="31">
        <v>95.98</v>
      </c>
      <c r="O5" s="31">
        <v>98.92</v>
      </c>
      <c r="P5" s="41">
        <v>98.26</v>
      </c>
      <c r="Q5" s="41">
        <v>98.05</v>
      </c>
      <c r="R5" s="29">
        <v>97.51</v>
      </c>
      <c r="S5" s="29">
        <v>96.72</v>
      </c>
      <c r="U5" s="33">
        <f>SUM(E5:T5)</f>
        <v>1270.56</v>
      </c>
      <c r="V5" s="29">
        <v>590.11</v>
      </c>
    </row>
    <row r="6" spans="1:22" s="42" customFormat="1" ht="15">
      <c r="A6" s="7" t="s">
        <v>13</v>
      </c>
      <c r="B6" s="7" t="s">
        <v>34</v>
      </c>
      <c r="C6" s="7" t="s">
        <v>35</v>
      </c>
      <c r="D6" s="7" t="s">
        <v>10</v>
      </c>
      <c r="E6" s="33">
        <v>93.6</v>
      </c>
      <c r="F6" s="31">
        <v>94.63</v>
      </c>
      <c r="G6" s="31">
        <v>94.29</v>
      </c>
      <c r="H6" s="31">
        <v>94.26</v>
      </c>
      <c r="I6" s="31">
        <v>94.95</v>
      </c>
      <c r="J6" s="31">
        <v>93.79</v>
      </c>
      <c r="K6" s="31"/>
      <c r="L6" s="31"/>
      <c r="M6" s="31">
        <v>93.89</v>
      </c>
      <c r="N6" s="31">
        <v>91.88</v>
      </c>
      <c r="O6" s="31">
        <v>95.66</v>
      </c>
      <c r="P6" s="43"/>
      <c r="Q6" s="43"/>
      <c r="U6" s="33">
        <f>SUM(E6:T6)</f>
        <v>846.9499999999999</v>
      </c>
      <c r="V6" s="31">
        <v>567.68</v>
      </c>
    </row>
    <row r="7" spans="1:22" s="42" customFormat="1" ht="15">
      <c r="A7" s="9" t="s">
        <v>81</v>
      </c>
      <c r="B7" s="9" t="s">
        <v>82</v>
      </c>
      <c r="C7" s="9" t="s">
        <v>83</v>
      </c>
      <c r="D7" s="5" t="s">
        <v>80</v>
      </c>
      <c r="E7" s="31"/>
      <c r="F7" s="31"/>
      <c r="G7" s="31">
        <v>92.72</v>
      </c>
      <c r="H7" s="31">
        <v>94.58</v>
      </c>
      <c r="I7" s="31">
        <v>92.98</v>
      </c>
      <c r="J7" s="31">
        <v>94.89</v>
      </c>
      <c r="M7" s="31">
        <v>90.07</v>
      </c>
      <c r="N7" s="31">
        <v>87.58</v>
      </c>
      <c r="O7" s="31">
        <v>94.34</v>
      </c>
      <c r="P7" s="31">
        <v>98.05</v>
      </c>
      <c r="R7" s="31">
        <v>93.16</v>
      </c>
      <c r="S7" s="31">
        <v>78.86</v>
      </c>
      <c r="U7" s="33">
        <f>SUM(G7:T7)</f>
        <v>917.23</v>
      </c>
      <c r="V7" s="31">
        <v>567.56</v>
      </c>
    </row>
    <row r="8" spans="1:22" s="42" customFormat="1" ht="15">
      <c r="A8" s="3" t="s">
        <v>47</v>
      </c>
      <c r="B8" s="3" t="s">
        <v>44</v>
      </c>
      <c r="C8" s="2" t="s">
        <v>48</v>
      </c>
      <c r="D8" s="3" t="s">
        <v>46</v>
      </c>
      <c r="E8" s="31"/>
      <c r="F8" s="31"/>
      <c r="G8" s="31"/>
      <c r="I8" s="31">
        <v>93.07</v>
      </c>
      <c r="J8" s="31">
        <v>92.91</v>
      </c>
      <c r="M8" s="31"/>
      <c r="O8" s="31">
        <v>92.96</v>
      </c>
      <c r="P8" s="41">
        <v>94.86</v>
      </c>
      <c r="Q8" s="41">
        <v>91.33</v>
      </c>
      <c r="R8" s="29">
        <v>94.28</v>
      </c>
      <c r="S8" s="29">
        <v>94.76</v>
      </c>
      <c r="U8" s="31">
        <f>SUM(I8:T8)</f>
        <v>654.17</v>
      </c>
      <c r="V8" s="31">
        <v>562.84</v>
      </c>
    </row>
    <row r="9" spans="1:22" s="42" customFormat="1" ht="15">
      <c r="A9" s="9" t="s">
        <v>70</v>
      </c>
      <c r="B9" s="9" t="s">
        <v>71</v>
      </c>
      <c r="C9" s="9" t="s">
        <v>72</v>
      </c>
      <c r="D9" s="7" t="s">
        <v>69</v>
      </c>
      <c r="E9" s="31"/>
      <c r="F9" s="31"/>
      <c r="G9" s="31"/>
      <c r="I9" s="33">
        <v>93.3</v>
      </c>
      <c r="J9" s="31">
        <v>92.52</v>
      </c>
      <c r="M9" s="31"/>
      <c r="O9" s="31">
        <v>89.07</v>
      </c>
      <c r="P9" s="31">
        <v>92.79</v>
      </c>
      <c r="R9" s="31">
        <v>90.93</v>
      </c>
      <c r="S9" s="31">
        <v>88.49</v>
      </c>
      <c r="U9" s="31">
        <f>SUM(I9:T9)</f>
        <v>547.1</v>
      </c>
      <c r="V9" s="33">
        <v>547.1</v>
      </c>
    </row>
    <row r="10" spans="1:22" s="42" customFormat="1" ht="15">
      <c r="A10" s="11" t="s">
        <v>49</v>
      </c>
      <c r="B10" s="11" t="s">
        <v>50</v>
      </c>
      <c r="C10" s="6" t="s">
        <v>51</v>
      </c>
      <c r="D10" s="6" t="s">
        <v>46</v>
      </c>
      <c r="E10" s="31">
        <v>88.55</v>
      </c>
      <c r="F10" s="31">
        <v>78.48</v>
      </c>
      <c r="G10" s="31">
        <v>89.03</v>
      </c>
      <c r="H10" s="31">
        <v>89.63</v>
      </c>
      <c r="I10" s="31"/>
      <c r="M10" s="31">
        <v>88.92</v>
      </c>
      <c r="N10" s="31">
        <v>84.44</v>
      </c>
      <c r="O10" s="31"/>
      <c r="T10" s="31">
        <v>83.99</v>
      </c>
      <c r="U10" s="31">
        <f>SUM(E10:T10)</f>
        <v>603.04</v>
      </c>
      <c r="V10" s="31">
        <v>524.56</v>
      </c>
    </row>
    <row r="11" spans="1:22" s="42" customFormat="1" ht="15">
      <c r="A11" s="9" t="s">
        <v>18</v>
      </c>
      <c r="B11" s="9" t="s">
        <v>19</v>
      </c>
      <c r="C11" s="9" t="s">
        <v>20</v>
      </c>
      <c r="D11" s="5" t="s">
        <v>10</v>
      </c>
      <c r="E11" s="31"/>
      <c r="F11" s="31"/>
      <c r="G11" s="31"/>
      <c r="I11" s="31">
        <v>85.15</v>
      </c>
      <c r="J11" s="31">
        <v>85.29</v>
      </c>
      <c r="K11" s="31"/>
      <c r="L11" s="31"/>
      <c r="O11" s="31">
        <v>87.63</v>
      </c>
      <c r="P11" s="41">
        <v>86.84</v>
      </c>
      <c r="Q11" s="41">
        <v>84.84</v>
      </c>
      <c r="R11" s="29">
        <v>85.61</v>
      </c>
      <c r="S11" s="29">
        <v>85.03</v>
      </c>
      <c r="T11" s="29">
        <v>76.94</v>
      </c>
      <c r="U11" s="31">
        <f>SUM(I11:T11)</f>
        <v>677.3299999999999</v>
      </c>
      <c r="V11" s="31">
        <v>515.11</v>
      </c>
    </row>
    <row r="12" spans="1:22" s="42" customFormat="1" ht="15">
      <c r="A12" s="50" t="s">
        <v>251</v>
      </c>
      <c r="B12" s="6" t="s">
        <v>67</v>
      </c>
      <c r="C12" s="6" t="s">
        <v>75</v>
      </c>
      <c r="D12" s="6" t="s">
        <v>69</v>
      </c>
      <c r="E12" s="33">
        <v>71.5</v>
      </c>
      <c r="F12" s="33">
        <v>71.9</v>
      </c>
      <c r="G12" s="31"/>
      <c r="I12" s="33">
        <v>75.7</v>
      </c>
      <c r="J12" s="33">
        <v>75.93</v>
      </c>
      <c r="M12" s="31"/>
      <c r="O12" s="31">
        <v>78.65</v>
      </c>
      <c r="P12" s="41">
        <v>79.74</v>
      </c>
      <c r="Q12" s="41">
        <v>75.98</v>
      </c>
      <c r="R12" s="29">
        <v>76.21</v>
      </c>
      <c r="U12" s="33">
        <f>SUM(E12:T12)</f>
        <v>605.6100000000001</v>
      </c>
      <c r="V12" s="31">
        <v>462.21</v>
      </c>
    </row>
    <row r="13" spans="1:22" s="42" customFormat="1" ht="15">
      <c r="A13" s="11" t="s">
        <v>73</v>
      </c>
      <c r="B13" s="11" t="s">
        <v>74</v>
      </c>
      <c r="C13" s="6" t="s">
        <v>75</v>
      </c>
      <c r="D13" s="5" t="s">
        <v>69</v>
      </c>
      <c r="E13" s="31">
        <v>72.09</v>
      </c>
      <c r="F13" s="31">
        <v>73.71</v>
      </c>
      <c r="G13" s="31"/>
      <c r="I13" s="31">
        <v>71.43</v>
      </c>
      <c r="J13" s="31">
        <v>72.95</v>
      </c>
      <c r="M13" s="31"/>
      <c r="O13" s="33">
        <v>73.5</v>
      </c>
      <c r="P13" s="41">
        <v>78.67</v>
      </c>
      <c r="Q13" s="41">
        <v>75.74</v>
      </c>
      <c r="R13" s="29">
        <v>72.8</v>
      </c>
      <c r="U13" s="33">
        <f>SUM(E13:T13)</f>
        <v>590.89</v>
      </c>
      <c r="V13" s="31">
        <v>447.37</v>
      </c>
    </row>
    <row r="14" spans="1:22" s="42" customFormat="1" ht="15">
      <c r="A14" s="6" t="s">
        <v>40</v>
      </c>
      <c r="B14" s="7" t="s">
        <v>41</v>
      </c>
      <c r="C14" s="7" t="s">
        <v>42</v>
      </c>
      <c r="D14" s="7" t="s">
        <v>10</v>
      </c>
      <c r="E14" s="33">
        <v>93</v>
      </c>
      <c r="F14" s="31">
        <v>94.15</v>
      </c>
      <c r="G14" s="31"/>
      <c r="I14" s="31"/>
      <c r="K14" s="31"/>
      <c r="L14" s="31"/>
      <c r="M14" s="31">
        <v>91.99</v>
      </c>
      <c r="O14" s="31"/>
      <c r="P14" s="43"/>
      <c r="Q14" s="43"/>
      <c r="T14" s="31">
        <v>91.27</v>
      </c>
      <c r="U14" s="33">
        <f>SUM(E14:T14)</f>
        <v>370.40999999999997</v>
      </c>
      <c r="V14" s="33">
        <v>370.41</v>
      </c>
    </row>
    <row r="15" spans="1:22" s="42" customFormat="1" ht="15">
      <c r="A15" s="25" t="s">
        <v>133</v>
      </c>
      <c r="B15" s="26" t="s">
        <v>8</v>
      </c>
      <c r="C15" s="27" t="s">
        <v>234</v>
      </c>
      <c r="D15" s="26" t="s">
        <v>10</v>
      </c>
      <c r="E15" s="27"/>
      <c r="F15" s="26"/>
      <c r="G15" s="27"/>
      <c r="H15" s="27"/>
      <c r="I15" s="27"/>
      <c r="J15" s="28"/>
      <c r="K15" s="31"/>
      <c r="L15" s="31"/>
      <c r="O15" s="31">
        <v>95.97</v>
      </c>
      <c r="R15" s="31">
        <v>96.39</v>
      </c>
      <c r="S15" s="31">
        <v>95.02</v>
      </c>
      <c r="U15" s="31">
        <f>SUM(O15:T15)</f>
        <v>287.38</v>
      </c>
      <c r="V15" s="31">
        <v>287.38</v>
      </c>
    </row>
    <row r="16" spans="1:22" s="42" customFormat="1" ht="15">
      <c r="A16" s="1" t="s">
        <v>43</v>
      </c>
      <c r="B16" s="1" t="s">
        <v>44</v>
      </c>
      <c r="C16" s="2" t="s">
        <v>45</v>
      </c>
      <c r="D16" s="1" t="s">
        <v>46</v>
      </c>
      <c r="E16" s="31"/>
      <c r="F16" s="31"/>
      <c r="G16" s="31"/>
      <c r="I16" s="31">
        <v>88.75</v>
      </c>
      <c r="M16" s="31"/>
      <c r="O16" s="31"/>
      <c r="P16" s="41">
        <v>91.73</v>
      </c>
      <c r="Q16" s="44">
        <v>89.1</v>
      </c>
      <c r="U16" s="31">
        <f>SUM(I16:T16)</f>
        <v>269.58000000000004</v>
      </c>
      <c r="V16" s="31">
        <v>269.58</v>
      </c>
    </row>
    <row r="17" spans="1:22" s="42" customFormat="1" ht="15">
      <c r="A17" s="9" t="s">
        <v>66</v>
      </c>
      <c r="B17" s="9" t="s">
        <v>67</v>
      </c>
      <c r="C17" s="9" t="s">
        <v>68</v>
      </c>
      <c r="D17" s="7" t="s">
        <v>69</v>
      </c>
      <c r="E17" s="31"/>
      <c r="F17" s="31"/>
      <c r="G17" s="31"/>
      <c r="I17" s="31"/>
      <c r="M17" s="31"/>
      <c r="O17" s="31"/>
      <c r="P17" s="31">
        <v>94.78</v>
      </c>
      <c r="Q17" s="42">
        <v>94.04</v>
      </c>
      <c r="U17" s="31">
        <f>SUM(P17:T17)</f>
        <v>188.82</v>
      </c>
      <c r="V17" s="31">
        <v>188.82</v>
      </c>
    </row>
    <row r="18" spans="1:22" s="42" customFormat="1" ht="15">
      <c r="A18" s="6" t="s">
        <v>27</v>
      </c>
      <c r="B18" s="6" t="s">
        <v>28</v>
      </c>
      <c r="C18" s="6" t="s">
        <v>9</v>
      </c>
      <c r="D18" s="9" t="s">
        <v>10</v>
      </c>
      <c r="E18" s="31"/>
      <c r="F18" s="31"/>
      <c r="G18" s="31"/>
      <c r="I18" s="33">
        <v>94.1</v>
      </c>
      <c r="K18" s="31"/>
      <c r="L18" s="31"/>
      <c r="O18" s="31">
        <v>91.9</v>
      </c>
      <c r="U18" s="33">
        <f>SUM(I18:T18)</f>
        <v>186</v>
      </c>
      <c r="V18" s="33">
        <v>186</v>
      </c>
    </row>
    <row r="19" spans="1:22" s="42" customFormat="1" ht="15">
      <c r="A19" s="9" t="s">
        <v>21</v>
      </c>
      <c r="B19" s="9" t="s">
        <v>22</v>
      </c>
      <c r="C19" s="9" t="s">
        <v>23</v>
      </c>
      <c r="D19" s="9" t="s">
        <v>10</v>
      </c>
      <c r="E19" s="31"/>
      <c r="F19" s="31"/>
      <c r="G19" s="31"/>
      <c r="I19" s="31"/>
      <c r="M19" s="31">
        <v>89.87</v>
      </c>
      <c r="O19" s="31"/>
      <c r="T19" s="31">
        <v>86.86</v>
      </c>
      <c r="U19" s="31">
        <f>SUM(M19:T19)</f>
        <v>176.73000000000002</v>
      </c>
      <c r="V19" s="31">
        <v>176.73</v>
      </c>
    </row>
    <row r="20" spans="1:22" s="42" customFormat="1" ht="15">
      <c r="A20" s="7" t="s">
        <v>63</v>
      </c>
      <c r="B20" s="7" t="s">
        <v>64</v>
      </c>
      <c r="C20" s="7" t="s">
        <v>65</v>
      </c>
      <c r="D20" s="7" t="s">
        <v>62</v>
      </c>
      <c r="E20" s="31"/>
      <c r="F20" s="31"/>
      <c r="G20" s="31"/>
      <c r="I20" s="31"/>
      <c r="M20" s="31"/>
      <c r="O20" s="31"/>
      <c r="P20" s="31">
        <v>85.68</v>
      </c>
      <c r="Q20" s="31">
        <v>83.96</v>
      </c>
      <c r="U20" s="31">
        <f>SUM(P20:T20)</f>
        <v>169.64</v>
      </c>
      <c r="V20" s="31">
        <v>169.64</v>
      </c>
    </row>
    <row r="21" spans="1:22" s="42" customFormat="1" ht="15">
      <c r="A21" s="10" t="s">
        <v>24</v>
      </c>
      <c r="B21" s="10" t="s">
        <v>25</v>
      </c>
      <c r="C21" s="10" t="s">
        <v>26</v>
      </c>
      <c r="D21" s="5" t="s">
        <v>10</v>
      </c>
      <c r="E21" s="31"/>
      <c r="F21" s="31"/>
      <c r="G21" s="31"/>
      <c r="I21" s="31"/>
      <c r="O21" s="31">
        <v>97.79</v>
      </c>
      <c r="U21" s="31">
        <f>SUM(O21:T21)</f>
        <v>97.79</v>
      </c>
      <c r="V21" s="31">
        <f>SUM(P21:U21)</f>
        <v>97.79</v>
      </c>
    </row>
    <row r="22" spans="1:22" s="42" customFormat="1" ht="15">
      <c r="A22" s="6" t="s">
        <v>52</v>
      </c>
      <c r="B22" s="6" t="s">
        <v>25</v>
      </c>
      <c r="C22" s="9" t="s">
        <v>53</v>
      </c>
      <c r="D22" s="7" t="s">
        <v>54</v>
      </c>
      <c r="E22" s="31"/>
      <c r="F22" s="31"/>
      <c r="G22" s="31"/>
      <c r="I22" s="31"/>
      <c r="M22" s="31">
        <v>89.11</v>
      </c>
      <c r="O22" s="31"/>
      <c r="U22" s="31">
        <f>SUM(M22:T22)</f>
        <v>89.11</v>
      </c>
      <c r="V22" s="31">
        <v>89.11</v>
      </c>
    </row>
    <row r="23" spans="1:22" s="42" customFormat="1" ht="15">
      <c r="A23" s="11" t="s">
        <v>77</v>
      </c>
      <c r="B23" s="11" t="s">
        <v>78</v>
      </c>
      <c r="C23" s="6" t="s">
        <v>79</v>
      </c>
      <c r="D23" s="6" t="s">
        <v>80</v>
      </c>
      <c r="E23" s="31"/>
      <c r="F23" s="31"/>
      <c r="G23" s="31"/>
      <c r="I23" s="31"/>
      <c r="M23" s="31"/>
      <c r="O23" s="31"/>
      <c r="T23" s="31">
        <v>85.43</v>
      </c>
      <c r="U23" s="31">
        <v>85.43</v>
      </c>
      <c r="V23" s="31">
        <v>85.43</v>
      </c>
    </row>
    <row r="24" spans="1:21" s="42" customFormat="1" ht="15">
      <c r="A24" s="2" t="s">
        <v>0</v>
      </c>
      <c r="B24" s="2" t="s">
        <v>1</v>
      </c>
      <c r="C24" s="2" t="s">
        <v>2</v>
      </c>
      <c r="D24" s="2" t="s">
        <v>3</v>
      </c>
      <c r="E24" s="31"/>
      <c r="F24" s="31"/>
      <c r="G24" s="31"/>
      <c r="I24" s="31"/>
      <c r="O24" s="31"/>
      <c r="U24" s="31"/>
    </row>
    <row r="25" spans="1:21" s="42" customFormat="1" ht="15">
      <c r="A25" s="6" t="s">
        <v>4</v>
      </c>
      <c r="B25" s="6" t="s">
        <v>5</v>
      </c>
      <c r="C25" s="6" t="s">
        <v>6</v>
      </c>
      <c r="D25" s="6" t="s">
        <v>3</v>
      </c>
      <c r="E25" s="31"/>
      <c r="F25" s="31"/>
      <c r="G25" s="31"/>
      <c r="I25" s="31"/>
      <c r="O25" s="31"/>
      <c r="U25" s="31"/>
    </row>
    <row r="26" spans="1:21" s="42" customFormat="1" ht="15">
      <c r="A26" s="11" t="s">
        <v>13</v>
      </c>
      <c r="B26" s="11" t="s">
        <v>14</v>
      </c>
      <c r="C26" s="6" t="s">
        <v>15</v>
      </c>
      <c r="D26" s="5" t="s">
        <v>10</v>
      </c>
      <c r="E26" s="31"/>
      <c r="F26" s="31"/>
      <c r="G26" s="31"/>
      <c r="I26" s="31"/>
      <c r="K26" s="31"/>
      <c r="L26" s="31"/>
      <c r="O26" s="31"/>
      <c r="U26" s="31"/>
    </row>
    <row r="27" spans="1:21" s="42" customFormat="1" ht="15">
      <c r="A27" s="9" t="s">
        <v>16</v>
      </c>
      <c r="B27" s="9" t="s">
        <v>17</v>
      </c>
      <c r="C27" s="7" t="s">
        <v>9</v>
      </c>
      <c r="D27" s="6" t="s">
        <v>10</v>
      </c>
      <c r="E27" s="31"/>
      <c r="F27" s="31"/>
      <c r="G27" s="31"/>
      <c r="I27" s="31"/>
      <c r="K27" s="31"/>
      <c r="L27" s="31"/>
      <c r="O27" s="31"/>
      <c r="U27" s="31"/>
    </row>
    <row r="28" spans="1:21" s="42" customFormat="1" ht="15">
      <c r="A28" s="9" t="s">
        <v>29</v>
      </c>
      <c r="B28" s="9" t="s">
        <v>30</v>
      </c>
      <c r="C28" s="9" t="s">
        <v>31</v>
      </c>
      <c r="D28" s="9" t="s">
        <v>10</v>
      </c>
      <c r="E28" s="31"/>
      <c r="F28" s="31"/>
      <c r="G28" s="31"/>
      <c r="I28" s="31"/>
      <c r="O28" s="31"/>
      <c r="U28" s="31"/>
    </row>
    <row r="29" spans="1:21" s="42" customFormat="1" ht="15">
      <c r="A29" s="6" t="s">
        <v>32</v>
      </c>
      <c r="B29" s="6" t="s">
        <v>33</v>
      </c>
      <c r="C29" s="6" t="s">
        <v>9</v>
      </c>
      <c r="D29" s="9" t="s">
        <v>10</v>
      </c>
      <c r="E29" s="31"/>
      <c r="F29" s="31"/>
      <c r="G29" s="31"/>
      <c r="I29" s="31"/>
      <c r="O29" s="31"/>
      <c r="U29" s="31"/>
    </row>
    <row r="30" spans="1:21" s="42" customFormat="1" ht="15">
      <c r="A30" s="9" t="s">
        <v>36</v>
      </c>
      <c r="B30" s="9" t="s">
        <v>37</v>
      </c>
      <c r="C30" s="9" t="s">
        <v>38</v>
      </c>
      <c r="D30" s="5" t="s">
        <v>10</v>
      </c>
      <c r="E30" s="31"/>
      <c r="F30" s="31"/>
      <c r="G30" s="31"/>
      <c r="I30" s="31"/>
      <c r="O30" s="31"/>
      <c r="U30" s="31"/>
    </row>
    <row r="31" spans="1:21" s="42" customFormat="1" ht="15">
      <c r="A31" s="9" t="s">
        <v>39</v>
      </c>
      <c r="B31" s="9" t="s">
        <v>37</v>
      </c>
      <c r="C31" s="9" t="s">
        <v>38</v>
      </c>
      <c r="D31" s="5" t="s">
        <v>10</v>
      </c>
      <c r="E31" s="31"/>
      <c r="F31" s="31"/>
      <c r="G31" s="31"/>
      <c r="I31" s="31"/>
      <c r="O31" s="31"/>
      <c r="U31" s="31"/>
    </row>
    <row r="32" spans="1:21" s="42" customFormat="1" ht="15">
      <c r="A32" s="29" t="s">
        <v>85</v>
      </c>
      <c r="B32" s="29" t="s">
        <v>235</v>
      </c>
      <c r="C32" s="29" t="s">
        <v>236</v>
      </c>
      <c r="D32" s="25" t="s">
        <v>46</v>
      </c>
      <c r="E32" s="31"/>
      <c r="F32" s="31"/>
      <c r="G32" s="31"/>
      <c r="I32" s="31"/>
      <c r="M32" s="31"/>
      <c r="O32" s="31"/>
      <c r="U32" s="31"/>
    </row>
    <row r="33" spans="1:22" s="42" customFormat="1" ht="15">
      <c r="A33" s="9" t="s">
        <v>55</v>
      </c>
      <c r="B33" s="9" t="s">
        <v>60</v>
      </c>
      <c r="C33" s="9" t="s">
        <v>61</v>
      </c>
      <c r="D33" s="5" t="s">
        <v>62</v>
      </c>
      <c r="E33" s="31"/>
      <c r="F33" s="31"/>
      <c r="G33" s="31"/>
      <c r="I33" s="31"/>
      <c r="M33" s="31"/>
      <c r="O33" s="31"/>
      <c r="U33" s="31"/>
      <c r="V33" s="31"/>
    </row>
    <row r="34" spans="1:21" s="42" customFormat="1" ht="15">
      <c r="A34" s="4" t="s">
        <v>7</v>
      </c>
      <c r="B34" s="4" t="s">
        <v>58</v>
      </c>
      <c r="C34" s="8" t="s">
        <v>59</v>
      </c>
      <c r="D34" s="1" t="s">
        <v>80</v>
      </c>
      <c r="E34" s="31"/>
      <c r="F34" s="31"/>
      <c r="G34" s="31"/>
      <c r="I34" s="31"/>
      <c r="O34" s="31"/>
      <c r="U34" s="31"/>
    </row>
    <row r="35" spans="5:21" s="42" customFormat="1" ht="15">
      <c r="E35" s="31"/>
      <c r="F35" s="31"/>
      <c r="G35" s="31"/>
      <c r="I35" s="31"/>
      <c r="O35" s="31"/>
      <c r="U35" s="31"/>
    </row>
    <row r="36" spans="5:21" s="42" customFormat="1" ht="15">
      <c r="E36" s="31"/>
      <c r="F36" s="31"/>
      <c r="G36" s="31"/>
      <c r="I36" s="31"/>
      <c r="O36" s="31"/>
      <c r="U36" s="31"/>
    </row>
    <row r="37" spans="5:21" s="42" customFormat="1" ht="15">
      <c r="E37" s="31"/>
      <c r="F37" s="31"/>
      <c r="G37" s="31"/>
      <c r="I37" s="31"/>
      <c r="O37" s="31"/>
      <c r="U37" s="31"/>
    </row>
    <row r="38" spans="5:21" s="42" customFormat="1" ht="15">
      <c r="E38" s="31"/>
      <c r="F38" s="31"/>
      <c r="G38" s="31"/>
      <c r="I38" s="31"/>
      <c r="O38" s="31"/>
      <c r="U38" s="31"/>
    </row>
    <row r="39" spans="5:21" s="42" customFormat="1" ht="15">
      <c r="E39" s="31"/>
      <c r="F39" s="31"/>
      <c r="G39" s="31"/>
      <c r="I39" s="31"/>
      <c r="O39" s="31"/>
      <c r="U39" s="31"/>
    </row>
    <row r="40" spans="5:21" s="42" customFormat="1" ht="15">
      <c r="E40" s="31"/>
      <c r="F40" s="31"/>
      <c r="G40" s="31"/>
      <c r="I40" s="31"/>
      <c r="O40" s="31"/>
      <c r="U40" s="31"/>
    </row>
    <row r="41" spans="5:21" s="42" customFormat="1" ht="15">
      <c r="E41" s="31"/>
      <c r="F41" s="31"/>
      <c r="G41" s="31"/>
      <c r="I41" s="31"/>
      <c r="O41" s="31"/>
      <c r="U41" s="31"/>
    </row>
    <row r="42" spans="5:21" s="42" customFormat="1" ht="15">
      <c r="E42" s="31"/>
      <c r="F42" s="31"/>
      <c r="G42" s="31"/>
      <c r="I42" s="31"/>
      <c r="O42" s="31"/>
      <c r="U42" s="31"/>
    </row>
    <row r="43" spans="5:21" s="42" customFormat="1" ht="15">
      <c r="E43" s="31"/>
      <c r="F43" s="31"/>
      <c r="G43" s="31"/>
      <c r="I43" s="31"/>
      <c r="O43" s="31"/>
      <c r="U43" s="31"/>
    </row>
    <row r="44" spans="5:21" s="42" customFormat="1" ht="15">
      <c r="E44" s="31"/>
      <c r="F44" s="31"/>
      <c r="G44" s="31"/>
      <c r="I44" s="31"/>
      <c r="O44" s="31"/>
      <c r="U44" s="31"/>
    </row>
    <row r="45" spans="5:21" s="42" customFormat="1" ht="15">
      <c r="E45" s="31"/>
      <c r="F45" s="31"/>
      <c r="G45" s="31"/>
      <c r="I45" s="31"/>
      <c r="O45" s="31"/>
      <c r="U45" s="31"/>
    </row>
    <row r="46" spans="5:21" s="42" customFormat="1" ht="15">
      <c r="E46" s="31"/>
      <c r="F46" s="31"/>
      <c r="G46" s="31"/>
      <c r="I46" s="31"/>
      <c r="O46" s="31"/>
      <c r="U46" s="31"/>
    </row>
  </sheetData>
  <sheetProtection/>
  <hyperlinks>
    <hyperlink ref="H34" r:id="rId1" display="craigwilliambeaton@gmail.com"/>
    <hyperlink ref="H17" r:id="rId2" display="mackenzie-john@btconnect.com"/>
    <hyperlink ref="H9" r:id="rId3" display="nev@pickwickperformance.co.uk"/>
    <hyperlink ref="H33" r:id="rId4" display="colin.mcateer@networkrail.co.uk"/>
    <hyperlink ref="H13" r:id="rId5" display="fsmunro13@hotmail.com"/>
    <hyperlink ref="H12" r:id="rId6" display="roz.reid@btopenworld.com"/>
    <hyperlink ref="H23" r:id="rId7" display="Sshcreply@highlugtonridge.co.uk "/>
    <hyperlink ref="H20" r:id="rId8" display="lovat.fraser@btinternet.com"/>
    <hyperlink ref="H3" r:id="rId9" display="graemebremner.gb@gmail.com"/>
    <hyperlink ref="H7" r:id="rId10" display="jenniferbremner21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1"/>
  <ignoredErrors>
    <ignoredError sqref="U10:U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4">
      <selection activeCell="U34" sqref="U34"/>
    </sheetView>
  </sheetViews>
  <sheetFormatPr defaultColWidth="9.140625" defaultRowHeight="15"/>
  <cols>
    <col min="2" max="2" width="13.7109375" style="0" customWidth="1"/>
    <col min="3" max="3" width="17.8515625" style="0" customWidth="1"/>
    <col min="4" max="4" width="4.7109375" style="0" customWidth="1"/>
    <col min="11" max="12" width="9.140625" style="0" hidden="1" customWidth="1"/>
    <col min="22" max="22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14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s="42" customFormat="1" ht="15">
      <c r="A3" s="6" t="s">
        <v>114</v>
      </c>
      <c r="B3" s="6" t="s">
        <v>115</v>
      </c>
      <c r="C3" s="9" t="s">
        <v>53</v>
      </c>
      <c r="D3" s="7" t="s">
        <v>110</v>
      </c>
      <c r="E3" s="31">
        <v>87.97</v>
      </c>
      <c r="F3" s="31">
        <v>93.28</v>
      </c>
      <c r="G3" s="31">
        <v>98.24</v>
      </c>
      <c r="H3" s="31">
        <v>98.19</v>
      </c>
      <c r="I3" s="31">
        <v>99.02</v>
      </c>
      <c r="J3" s="31">
        <v>99.12</v>
      </c>
      <c r="M3" s="31">
        <v>97.06</v>
      </c>
      <c r="N3" s="31">
        <v>89.47</v>
      </c>
      <c r="O3" s="31"/>
      <c r="P3" s="31">
        <v>97.8</v>
      </c>
      <c r="Q3" s="31">
        <v>96.56</v>
      </c>
      <c r="U3" s="31">
        <f>SUM(E3:T3)</f>
        <v>956.7099999999998</v>
      </c>
      <c r="V3" s="31">
        <v>589.43</v>
      </c>
    </row>
    <row r="4" spans="1:22" s="42" customFormat="1" ht="15">
      <c r="A4" s="9" t="s">
        <v>108</v>
      </c>
      <c r="B4" s="9" t="s">
        <v>109</v>
      </c>
      <c r="C4" s="9" t="s">
        <v>53</v>
      </c>
      <c r="D4" s="6" t="s">
        <v>110</v>
      </c>
      <c r="E4" s="31">
        <v>85.08</v>
      </c>
      <c r="F4" s="31">
        <v>74.98</v>
      </c>
      <c r="G4" s="31">
        <v>95.02</v>
      </c>
      <c r="H4" s="31">
        <v>93.72</v>
      </c>
      <c r="I4" s="31">
        <v>93.44</v>
      </c>
      <c r="J4" s="31">
        <v>96.17</v>
      </c>
      <c r="M4" s="31">
        <v>94.03</v>
      </c>
      <c r="N4" s="31">
        <v>83.56</v>
      </c>
      <c r="O4" s="31"/>
      <c r="P4" s="31">
        <v>94.87</v>
      </c>
      <c r="Q4" s="31">
        <v>94.49</v>
      </c>
      <c r="U4" s="33">
        <f>SUM(E4:T4)</f>
        <v>905.36</v>
      </c>
      <c r="V4" s="33">
        <v>568.3</v>
      </c>
    </row>
    <row r="5" spans="1:22" s="42" customFormat="1" ht="15">
      <c r="A5" s="6" t="s">
        <v>32</v>
      </c>
      <c r="B5" s="6" t="s">
        <v>33</v>
      </c>
      <c r="C5" s="6" t="s">
        <v>120</v>
      </c>
      <c r="D5" s="5" t="s">
        <v>110</v>
      </c>
      <c r="F5" s="31"/>
      <c r="G5" s="31"/>
      <c r="I5" s="31">
        <v>93.11</v>
      </c>
      <c r="J5" s="31">
        <v>93.42</v>
      </c>
      <c r="M5" s="31"/>
      <c r="O5" s="31">
        <v>90.93</v>
      </c>
      <c r="P5" s="31">
        <v>92.99</v>
      </c>
      <c r="Q5" s="31">
        <v>92.06</v>
      </c>
      <c r="R5" s="33">
        <v>93.5</v>
      </c>
      <c r="S5" s="33">
        <v>76.6</v>
      </c>
      <c r="U5" s="31">
        <f>SUM(I5:T5)</f>
        <v>632.61</v>
      </c>
      <c r="V5" s="31">
        <v>556.01</v>
      </c>
    </row>
    <row r="6" spans="1:22" s="42" customFormat="1" ht="15">
      <c r="A6" s="11" t="s">
        <v>116</v>
      </c>
      <c r="B6" s="11" t="s">
        <v>117</v>
      </c>
      <c r="C6" s="6" t="s">
        <v>118</v>
      </c>
      <c r="D6" s="6" t="s">
        <v>110</v>
      </c>
      <c r="E6" s="33">
        <v>77.3</v>
      </c>
      <c r="F6" s="31">
        <v>88.54</v>
      </c>
      <c r="G6" s="31">
        <v>90.17</v>
      </c>
      <c r="H6" s="33">
        <v>90.3</v>
      </c>
      <c r="I6" s="31"/>
      <c r="J6" s="31"/>
      <c r="M6" s="31">
        <v>90.05</v>
      </c>
      <c r="N6" s="31">
        <v>82.98</v>
      </c>
      <c r="O6" s="31"/>
      <c r="P6" s="31"/>
      <c r="Q6" s="31"/>
      <c r="T6" s="31">
        <v>79.41</v>
      </c>
      <c r="U6" s="33">
        <f>SUM(E6:T6)</f>
        <v>598.75</v>
      </c>
      <c r="V6" s="31">
        <v>521.45</v>
      </c>
    </row>
    <row r="7" spans="1:22" s="42" customFormat="1" ht="15">
      <c r="A7" s="11" t="s">
        <v>98</v>
      </c>
      <c r="B7" s="11" t="s">
        <v>106</v>
      </c>
      <c r="C7" s="12" t="s">
        <v>51</v>
      </c>
      <c r="D7" s="7" t="s">
        <v>102</v>
      </c>
      <c r="F7" s="31">
        <v>85.18</v>
      </c>
      <c r="G7" s="33">
        <v>87.24</v>
      </c>
      <c r="H7" s="31">
        <v>88.56</v>
      </c>
      <c r="M7" s="31"/>
      <c r="O7" s="31"/>
      <c r="T7" s="31">
        <v>84.86</v>
      </c>
      <c r="U7" s="31">
        <f>SUM(F7:T7)</f>
        <v>345.84000000000003</v>
      </c>
      <c r="V7" s="31">
        <v>345.84</v>
      </c>
    </row>
    <row r="8" spans="1:22" s="42" customFormat="1" ht="15">
      <c r="A8" s="5" t="s">
        <v>95</v>
      </c>
      <c r="B8" s="5" t="s">
        <v>1</v>
      </c>
      <c r="C8" s="5" t="s">
        <v>96</v>
      </c>
      <c r="D8" s="5" t="s">
        <v>88</v>
      </c>
      <c r="F8" s="31"/>
      <c r="G8" s="31"/>
      <c r="K8" s="31"/>
      <c r="L8" s="31"/>
      <c r="M8" s="31">
        <v>95.57</v>
      </c>
      <c r="N8" s="31">
        <v>92.45</v>
      </c>
      <c r="O8" s="31"/>
      <c r="T8" s="31">
        <v>90.97</v>
      </c>
      <c r="U8" s="31">
        <f>SUM(M8:T8)</f>
        <v>278.99</v>
      </c>
      <c r="V8" s="31">
        <v>278.99</v>
      </c>
    </row>
    <row r="9" spans="1:22" s="42" customFormat="1" ht="15">
      <c r="A9" s="11" t="s">
        <v>107</v>
      </c>
      <c r="B9" s="11" t="s">
        <v>106</v>
      </c>
      <c r="C9" s="12" t="s">
        <v>51</v>
      </c>
      <c r="D9" s="7" t="s">
        <v>102</v>
      </c>
      <c r="F9" s="31">
        <v>84.84</v>
      </c>
      <c r="G9" s="31"/>
      <c r="H9" s="31">
        <v>87.05</v>
      </c>
      <c r="M9" s="31"/>
      <c r="O9" s="31"/>
      <c r="T9" s="33">
        <v>84.9</v>
      </c>
      <c r="U9" s="31">
        <f>SUM(F9:T9)</f>
        <v>256.78999999999996</v>
      </c>
      <c r="V9" s="31">
        <v>256.79</v>
      </c>
    </row>
    <row r="10" spans="1:22" s="42" customFormat="1" ht="15">
      <c r="A10" s="9" t="s">
        <v>121</v>
      </c>
      <c r="B10" s="9" t="s">
        <v>122</v>
      </c>
      <c r="C10" s="9" t="s">
        <v>123</v>
      </c>
      <c r="D10" s="9" t="s">
        <v>124</v>
      </c>
      <c r="F10" s="31"/>
      <c r="G10" s="31">
        <v>78.91</v>
      </c>
      <c r="H10" s="31">
        <v>78.04</v>
      </c>
      <c r="M10" s="31">
        <v>75.65</v>
      </c>
      <c r="O10" s="31"/>
      <c r="U10" s="31">
        <f>SUM(G10:T10)</f>
        <v>232.6</v>
      </c>
      <c r="V10" s="31">
        <v>232.6</v>
      </c>
    </row>
    <row r="11" spans="1:22" s="42" customFormat="1" ht="15">
      <c r="A11" s="11" t="s">
        <v>52</v>
      </c>
      <c r="B11" s="11" t="s">
        <v>101</v>
      </c>
      <c r="C11" s="6" t="s">
        <v>51</v>
      </c>
      <c r="D11" s="6" t="s">
        <v>102</v>
      </c>
      <c r="F11" s="31"/>
      <c r="G11" s="31">
        <v>96.71</v>
      </c>
      <c r="H11" s="31">
        <v>95.25</v>
      </c>
      <c r="M11" s="31"/>
      <c r="O11" s="31"/>
      <c r="U11" s="31">
        <f>SUM(G11:T11)</f>
        <v>191.95999999999998</v>
      </c>
      <c r="V11" s="31">
        <v>191.96</v>
      </c>
    </row>
    <row r="12" spans="1:22" s="42" customFormat="1" ht="15">
      <c r="A12" s="11" t="s">
        <v>98</v>
      </c>
      <c r="B12" s="11" t="s">
        <v>99</v>
      </c>
      <c r="C12" s="6" t="s">
        <v>87</v>
      </c>
      <c r="D12" s="6" t="s">
        <v>88</v>
      </c>
      <c r="F12" s="31"/>
      <c r="G12" s="31"/>
      <c r="K12" s="31"/>
      <c r="L12" s="31"/>
      <c r="M12" s="31"/>
      <c r="O12" s="31">
        <v>90.01</v>
      </c>
      <c r="R12" s="31">
        <v>96.04</v>
      </c>
      <c r="S12" s="31"/>
      <c r="U12" s="31">
        <f>SUM(O12:T12)</f>
        <v>186.05</v>
      </c>
      <c r="V12" s="31">
        <v>186.05</v>
      </c>
    </row>
    <row r="13" spans="1:22" s="42" customFormat="1" ht="15">
      <c r="A13" s="5" t="s">
        <v>100</v>
      </c>
      <c r="B13" s="11" t="s">
        <v>99</v>
      </c>
      <c r="C13" s="6" t="s">
        <v>87</v>
      </c>
      <c r="D13" s="6" t="s">
        <v>88</v>
      </c>
      <c r="F13" s="31"/>
      <c r="G13" s="31"/>
      <c r="K13" s="31"/>
      <c r="L13" s="31"/>
      <c r="M13" s="31"/>
      <c r="O13" s="31">
        <v>98.73</v>
      </c>
      <c r="R13" s="31"/>
      <c r="S13" s="31">
        <v>84.76</v>
      </c>
      <c r="U13" s="31">
        <f>SUM(O13:T13)</f>
        <v>183.49</v>
      </c>
      <c r="V13" s="31">
        <v>183.49</v>
      </c>
    </row>
    <row r="14" spans="1:22" s="42" customFormat="1" ht="15">
      <c r="A14" s="9" t="s">
        <v>111</v>
      </c>
      <c r="B14" s="9" t="s">
        <v>112</v>
      </c>
      <c r="C14" s="9" t="s">
        <v>113</v>
      </c>
      <c r="D14" s="6" t="s">
        <v>110</v>
      </c>
      <c r="F14" s="31"/>
      <c r="G14" s="31">
        <v>92.47</v>
      </c>
      <c r="H14" s="31">
        <v>90.64</v>
      </c>
      <c r="I14" s="33"/>
      <c r="J14" s="31"/>
      <c r="M14" s="31"/>
      <c r="O14" s="31"/>
      <c r="U14" s="31">
        <f>SUM(E14:T14)</f>
        <v>183.11</v>
      </c>
      <c r="V14" s="31">
        <v>183.11</v>
      </c>
    </row>
    <row r="15" spans="1:22" s="42" customFormat="1" ht="15">
      <c r="A15" s="4" t="s">
        <v>89</v>
      </c>
      <c r="B15" s="4" t="s">
        <v>1</v>
      </c>
      <c r="C15" s="8" t="s">
        <v>90</v>
      </c>
      <c r="D15" s="4" t="s">
        <v>88</v>
      </c>
      <c r="F15" s="31"/>
      <c r="G15" s="31"/>
      <c r="K15" s="31"/>
      <c r="L15" s="31"/>
      <c r="M15" s="31">
        <v>92.68</v>
      </c>
      <c r="O15" s="31"/>
      <c r="R15" s="31"/>
      <c r="S15" s="31"/>
      <c r="T15" s="31">
        <v>88.14</v>
      </c>
      <c r="U15" s="31">
        <f>SUM(M15:T15)</f>
        <v>180.82</v>
      </c>
      <c r="V15" s="31">
        <v>180.82</v>
      </c>
    </row>
    <row r="16" spans="1:22" s="42" customFormat="1" ht="15">
      <c r="A16" s="11" t="s">
        <v>119</v>
      </c>
      <c r="B16" s="11" t="s">
        <v>33</v>
      </c>
      <c r="C16" s="6" t="s">
        <v>120</v>
      </c>
      <c r="D16" s="5" t="s">
        <v>110</v>
      </c>
      <c r="F16" s="31"/>
      <c r="G16" s="31"/>
      <c r="I16" s="31"/>
      <c r="J16" s="31"/>
      <c r="M16" s="31"/>
      <c r="O16" s="31">
        <v>94.41</v>
      </c>
      <c r="S16" s="31">
        <v>77.28</v>
      </c>
      <c r="U16" s="31">
        <f>SUM(O16:T16)</f>
        <v>171.69</v>
      </c>
      <c r="V16" s="31">
        <v>171.69</v>
      </c>
    </row>
    <row r="17" spans="1:22" s="42" customFormat="1" ht="15">
      <c r="A17" s="9" t="s">
        <v>85</v>
      </c>
      <c r="B17" s="9" t="s">
        <v>86</v>
      </c>
      <c r="C17" s="9" t="s">
        <v>87</v>
      </c>
      <c r="D17" s="7" t="s">
        <v>88</v>
      </c>
      <c r="F17" s="31"/>
      <c r="G17" s="31"/>
      <c r="K17" s="31"/>
      <c r="L17" s="31"/>
      <c r="M17" s="31"/>
      <c r="O17" s="31">
        <v>100.54</v>
      </c>
      <c r="R17" s="31"/>
      <c r="S17" s="31"/>
      <c r="U17" s="31">
        <f>SUM(O17:T17)</f>
        <v>100.54</v>
      </c>
      <c r="V17" s="31">
        <v>100.54</v>
      </c>
    </row>
    <row r="18" spans="1:22" s="42" customFormat="1" ht="15">
      <c r="A18" s="9" t="s">
        <v>40</v>
      </c>
      <c r="B18" s="9" t="s">
        <v>93</v>
      </c>
      <c r="C18" s="9" t="s">
        <v>94</v>
      </c>
      <c r="D18" s="6" t="s">
        <v>88</v>
      </c>
      <c r="F18" s="31"/>
      <c r="G18" s="31"/>
      <c r="K18" s="31"/>
      <c r="L18" s="31"/>
      <c r="M18" s="31"/>
      <c r="O18" s="31">
        <v>98.4</v>
      </c>
      <c r="R18" s="31"/>
      <c r="S18" s="31"/>
      <c r="U18" s="33">
        <f>SUM(O18:T18)</f>
        <v>98.4</v>
      </c>
      <c r="V18" s="33">
        <v>98.4</v>
      </c>
    </row>
    <row r="19" spans="1:22" s="42" customFormat="1" ht="15">
      <c r="A19" s="5" t="s">
        <v>91</v>
      </c>
      <c r="B19" s="5" t="s">
        <v>92</v>
      </c>
      <c r="C19" s="6" t="s">
        <v>15</v>
      </c>
      <c r="D19" s="7" t="s">
        <v>88</v>
      </c>
      <c r="F19" s="31"/>
      <c r="G19" s="31"/>
      <c r="K19" s="31"/>
      <c r="L19" s="31"/>
      <c r="M19" s="31"/>
      <c r="O19" s="31"/>
      <c r="R19" s="31"/>
      <c r="S19" s="31">
        <v>86.15</v>
      </c>
      <c r="U19" s="31">
        <f>SUM(S19:T19)</f>
        <v>86.15</v>
      </c>
      <c r="V19" s="31">
        <v>86.15</v>
      </c>
    </row>
    <row r="20" spans="1:21" s="42" customFormat="1" ht="15">
      <c r="A20" s="11" t="s">
        <v>97</v>
      </c>
      <c r="B20" s="11" t="s">
        <v>1</v>
      </c>
      <c r="C20" s="12" t="s">
        <v>90</v>
      </c>
      <c r="D20" s="7" t="s">
        <v>88</v>
      </c>
      <c r="F20" s="31"/>
      <c r="G20" s="31"/>
      <c r="K20" s="31"/>
      <c r="L20" s="31"/>
      <c r="M20" s="31"/>
      <c r="O20" s="31"/>
      <c r="U20" s="31"/>
    </row>
    <row r="21" spans="1:21" s="42" customFormat="1" ht="15">
      <c r="A21" s="9" t="s">
        <v>103</v>
      </c>
      <c r="B21" s="9" t="s">
        <v>104</v>
      </c>
      <c r="C21" s="9" t="s">
        <v>105</v>
      </c>
      <c r="D21" s="9" t="s">
        <v>102</v>
      </c>
      <c r="F21" s="31"/>
      <c r="G21" s="31"/>
      <c r="M21" s="31"/>
      <c r="O21" s="31"/>
      <c r="U21" s="31"/>
    </row>
    <row r="22" spans="1:22" ht="15">
      <c r="A22" s="9" t="s">
        <v>55</v>
      </c>
      <c r="B22" s="9" t="s">
        <v>56</v>
      </c>
      <c r="C22" s="9" t="s">
        <v>57</v>
      </c>
      <c r="D22" s="5" t="s">
        <v>110</v>
      </c>
      <c r="E22" s="42"/>
      <c r="F22" s="31"/>
      <c r="G22" s="31"/>
      <c r="H22" s="42"/>
      <c r="I22" s="31"/>
      <c r="J22" s="31"/>
      <c r="K22" s="42"/>
      <c r="L22" s="42"/>
      <c r="M22" s="31"/>
      <c r="N22" s="42"/>
      <c r="O22" s="31"/>
      <c r="P22" s="42"/>
      <c r="Q22" s="42"/>
      <c r="R22" s="42"/>
      <c r="S22" s="42"/>
      <c r="T22" s="42"/>
      <c r="U22" s="31"/>
      <c r="V22" s="42"/>
    </row>
    <row r="23" spans="1:22" ht="15">
      <c r="A23" s="9" t="s">
        <v>125</v>
      </c>
      <c r="B23" s="9" t="s">
        <v>39</v>
      </c>
      <c r="C23" s="9" t="s">
        <v>126</v>
      </c>
      <c r="D23" s="9" t="s">
        <v>124</v>
      </c>
      <c r="E23" s="42"/>
      <c r="F23" s="31"/>
      <c r="G23" s="31"/>
      <c r="H23" s="42"/>
      <c r="I23" s="42"/>
      <c r="J23" s="42"/>
      <c r="K23" s="42"/>
      <c r="L23" s="42"/>
      <c r="M23" s="31"/>
      <c r="N23" s="42"/>
      <c r="O23" s="31"/>
      <c r="P23" s="42"/>
      <c r="Q23" s="42"/>
      <c r="R23" s="42"/>
      <c r="S23" s="42"/>
      <c r="T23" s="42"/>
      <c r="U23" s="31"/>
      <c r="V23" s="42"/>
    </row>
    <row r="24" spans="1:22" ht="15">
      <c r="A24" s="6" t="s">
        <v>127</v>
      </c>
      <c r="B24" s="7" t="s">
        <v>128</v>
      </c>
      <c r="C24" s="7" t="s">
        <v>126</v>
      </c>
      <c r="D24" s="7" t="s">
        <v>124</v>
      </c>
      <c r="E24" s="42"/>
      <c r="F24" s="31"/>
      <c r="G24" s="31"/>
      <c r="H24" s="42"/>
      <c r="I24" s="42"/>
      <c r="J24" s="42"/>
      <c r="K24" s="42"/>
      <c r="L24" s="42"/>
      <c r="M24" s="31"/>
      <c r="N24" s="42"/>
      <c r="O24" s="31"/>
      <c r="P24" s="42"/>
      <c r="Q24" s="42"/>
      <c r="R24" s="42"/>
      <c r="S24" s="42"/>
      <c r="T24" s="42"/>
      <c r="U24" s="31"/>
      <c r="V24" s="42"/>
    </row>
  </sheetData>
  <sheetProtection/>
  <hyperlinks>
    <hyperlink ref="H24" r:id="rId1" display="scottishbiker@gmail.com"/>
    <hyperlink ref="H11" r:id="rId2" display="mailto:John@stevensonmotorsport.co.uk"/>
    <hyperlink ref="H5" r:id="rId3" display="vickypark2202@hotmail.co.uk"/>
    <hyperlink ref="H23" r:id="rId4" display="eross@btinternet.com"/>
    <hyperlink ref="H13" r:id="rId5" display="stuartr23@hotmail.co.uk"/>
    <hyperlink ref="H12" r:id="rId6" display="anreid21@hotmail.com"/>
    <hyperlink ref="H16" r:id="rId7" display="trevorpark2192@icloud.com"/>
    <hyperlink ref="H10" r:id="rId8" display="rorycobban@gmail.com"/>
    <hyperlink ref="H7" r:id="rId9" display="skeaa1@gmail.com"/>
    <hyperlink ref="H6" r:id="rId10" display="melandjanhartley@talktalk.net"/>
    <hyperlink ref="H3" r:id="rId11" display="mailto:Image1951@gmail.com"/>
    <hyperlink ref="H14" r:id="rId12" display="craigmorrison44@aol.com"/>
    <hyperlink ref="H20" r:id="rId13" display="jockramsay@btinternet"/>
    <hyperlink ref="H8" r:id="rId14" display="jockramsay@btinternet"/>
    <hyperlink ref="H18" r:id="rId15" display="ian.rainnie@me.com"/>
    <hyperlink ref="H19" r:id="rId16" display="aonghus.drummond@nov.com"/>
    <hyperlink ref="H15" r:id="rId17" display="johnramsay2@btinternet.com "/>
    <hyperlink ref="H4" r:id="rId18" display="billyalambie@yahoo.co.uk"/>
    <hyperlink ref="H17" r:id="rId19" display="mailto:Colingraham036@gmail.com"/>
    <hyperlink ref="H21" r:id="rId20" display="vinylcut@aol.com"/>
    <hyperlink ref="H9" r:id="rId21" display="cameronskea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22"/>
  <ignoredErrors>
    <ignoredError sqref="U5:U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workbookViewId="0" topLeftCell="J1">
      <selection activeCell="Y9" sqref="Y9"/>
    </sheetView>
  </sheetViews>
  <sheetFormatPr defaultColWidth="9.140625" defaultRowHeight="15"/>
  <cols>
    <col min="3" max="3" width="18.57421875" style="0" customWidth="1"/>
    <col min="5" max="10" width="9.140625" style="31" customWidth="1"/>
    <col min="11" max="12" width="9.140625" style="31" hidden="1" customWidth="1"/>
    <col min="13" max="17" width="9.140625" style="31" customWidth="1"/>
    <col min="22" max="22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14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ht="15">
      <c r="A3" s="7" t="s">
        <v>100</v>
      </c>
      <c r="B3" s="9" t="s">
        <v>58</v>
      </c>
      <c r="C3" s="12" t="s">
        <v>142</v>
      </c>
      <c r="D3" s="5" t="s">
        <v>141</v>
      </c>
      <c r="E3" s="31">
        <v>88.62</v>
      </c>
      <c r="F3" s="33">
        <v>97.4</v>
      </c>
      <c r="G3" s="33">
        <v>96.8</v>
      </c>
      <c r="H3" s="31">
        <v>99.79</v>
      </c>
      <c r="I3" s="31">
        <v>102.76</v>
      </c>
      <c r="J3" s="31">
        <v>103.08</v>
      </c>
      <c r="K3" s="42"/>
      <c r="L3" s="42"/>
      <c r="M3" s="31">
        <v>98.53</v>
      </c>
      <c r="N3" s="31">
        <v>90.05</v>
      </c>
      <c r="O3" s="31">
        <v>102.94</v>
      </c>
      <c r="P3" s="41">
        <v>99.81</v>
      </c>
      <c r="Q3" s="41">
        <v>99.58</v>
      </c>
      <c r="R3" s="29">
        <v>99.71</v>
      </c>
      <c r="S3" s="29">
        <v>85.85</v>
      </c>
      <c r="T3" s="29">
        <v>91.06</v>
      </c>
      <c r="U3" s="31">
        <f>SUM(E3:T3)</f>
        <v>1355.9799999999998</v>
      </c>
      <c r="V3" s="31">
        <v>608.09</v>
      </c>
    </row>
    <row r="4" spans="1:22" ht="15">
      <c r="A4" s="9" t="s">
        <v>157</v>
      </c>
      <c r="B4" s="9" t="s">
        <v>158</v>
      </c>
      <c r="C4" s="9" t="s">
        <v>159</v>
      </c>
      <c r="D4" s="9" t="s">
        <v>160</v>
      </c>
      <c r="G4" s="31">
        <v>95.46</v>
      </c>
      <c r="H4" s="31">
        <v>95.84</v>
      </c>
      <c r="I4" s="31">
        <v>97.03</v>
      </c>
      <c r="J4" s="33">
        <v>99</v>
      </c>
      <c r="M4" s="31">
        <v>59.81</v>
      </c>
      <c r="N4" s="31">
        <v>85.67</v>
      </c>
      <c r="O4" s="31">
        <v>92.53</v>
      </c>
      <c r="P4" s="31">
        <v>98.34</v>
      </c>
      <c r="Q4" s="31">
        <v>95.4</v>
      </c>
      <c r="R4" s="31">
        <v>92.43</v>
      </c>
      <c r="S4" s="31">
        <v>87.8</v>
      </c>
      <c r="T4" s="33">
        <v>84.6</v>
      </c>
      <c r="U4" s="33">
        <f>SUM(E4:T4)</f>
        <v>1083.9099999999999</v>
      </c>
      <c r="V4" s="31">
        <v>581.07</v>
      </c>
    </row>
    <row r="5" spans="1:22" ht="15">
      <c r="A5" s="5" t="s">
        <v>85</v>
      </c>
      <c r="B5" s="5" t="s">
        <v>139</v>
      </c>
      <c r="C5" s="6" t="s">
        <v>140</v>
      </c>
      <c r="D5" s="7" t="s">
        <v>141</v>
      </c>
      <c r="E5" s="31">
        <v>89.49</v>
      </c>
      <c r="F5" s="31">
        <v>79.79</v>
      </c>
      <c r="G5" s="31">
        <v>96.26</v>
      </c>
      <c r="H5" s="31">
        <v>94.64</v>
      </c>
      <c r="I5" s="31">
        <v>100.35</v>
      </c>
      <c r="J5" s="31">
        <v>100.09</v>
      </c>
      <c r="K5" s="42"/>
      <c r="L5" s="42"/>
      <c r="N5" s="42"/>
      <c r="P5" s="43"/>
      <c r="Q5" s="43"/>
      <c r="R5" s="42"/>
      <c r="S5" s="42"/>
      <c r="T5" s="42"/>
      <c r="U5" s="31">
        <f>SUM(E5:T5)</f>
        <v>560.62</v>
      </c>
      <c r="V5" s="31">
        <v>560.62</v>
      </c>
    </row>
    <row r="6" spans="1:22" ht="15">
      <c r="A6" s="11" t="s">
        <v>133</v>
      </c>
      <c r="B6" s="11" t="s">
        <v>134</v>
      </c>
      <c r="C6" s="6" t="s">
        <v>131</v>
      </c>
      <c r="D6" s="6" t="s">
        <v>132</v>
      </c>
      <c r="E6" s="31">
        <v>90.92</v>
      </c>
      <c r="F6" s="31">
        <v>90.42</v>
      </c>
      <c r="G6" s="31">
        <v>93.96</v>
      </c>
      <c r="H6" s="31">
        <v>91.73</v>
      </c>
      <c r="I6" s="29">
        <v>91.96</v>
      </c>
      <c r="J6" s="29">
        <v>90.59</v>
      </c>
      <c r="K6" s="42"/>
      <c r="L6" s="42"/>
      <c r="M6" s="31">
        <v>92.18</v>
      </c>
      <c r="N6" s="31">
        <v>86.21</v>
      </c>
      <c r="P6" s="41">
        <v>93.17</v>
      </c>
      <c r="Q6" s="41">
        <v>91.13</v>
      </c>
      <c r="R6" s="29">
        <v>92.12</v>
      </c>
      <c r="S6" s="29">
        <v>82.78</v>
      </c>
      <c r="T6" s="29">
        <v>88.01</v>
      </c>
      <c r="U6" s="31">
        <f>SUM(E6:T6)</f>
        <v>1175.18</v>
      </c>
      <c r="V6" s="31">
        <v>555.12</v>
      </c>
    </row>
    <row r="7" spans="1:22" ht="15">
      <c r="A7" s="9" t="s">
        <v>163</v>
      </c>
      <c r="B7" s="9" t="s">
        <v>164</v>
      </c>
      <c r="C7" s="3" t="s">
        <v>162</v>
      </c>
      <c r="D7" s="7" t="s">
        <v>160</v>
      </c>
      <c r="E7" s="31">
        <v>75.44</v>
      </c>
      <c r="F7" s="31">
        <v>78.69</v>
      </c>
      <c r="G7" s="31">
        <v>89.09</v>
      </c>
      <c r="H7" s="31">
        <v>89.32</v>
      </c>
      <c r="I7" s="31">
        <v>92.21</v>
      </c>
      <c r="J7" s="31">
        <v>94.07</v>
      </c>
      <c r="M7" s="31">
        <v>86.32</v>
      </c>
      <c r="N7" s="31">
        <v>80.79</v>
      </c>
      <c r="O7" s="31">
        <v>89.94</v>
      </c>
      <c r="P7" s="41">
        <v>93.29</v>
      </c>
      <c r="Q7" s="41">
        <v>92.65</v>
      </c>
      <c r="R7" s="29">
        <v>92.32</v>
      </c>
      <c r="S7" s="29">
        <v>79.47</v>
      </c>
      <c r="T7" s="29">
        <v>75.64</v>
      </c>
      <c r="U7" s="31">
        <f>SUM(E7:T7)</f>
        <v>1209.24</v>
      </c>
      <c r="V7" s="31">
        <v>554.48</v>
      </c>
    </row>
    <row r="8" spans="1:22" ht="15">
      <c r="A8" s="7" t="s">
        <v>39</v>
      </c>
      <c r="B8" s="7" t="s">
        <v>136</v>
      </c>
      <c r="C8" s="7" t="s">
        <v>137</v>
      </c>
      <c r="D8" s="9" t="s">
        <v>132</v>
      </c>
      <c r="I8" s="31">
        <v>96.43</v>
      </c>
      <c r="J8" s="31">
        <v>95.63</v>
      </c>
      <c r="K8" s="42"/>
      <c r="L8" s="42"/>
      <c r="N8" s="42"/>
      <c r="P8" s="31">
        <v>93.95</v>
      </c>
      <c r="Q8" s="31">
        <v>91.04</v>
      </c>
      <c r="R8" s="42"/>
      <c r="S8" s="31">
        <v>69.28</v>
      </c>
      <c r="T8" s="31">
        <v>79.86</v>
      </c>
      <c r="U8" s="31">
        <f>SUM(I8:T8)</f>
        <v>526.19</v>
      </c>
      <c r="V8" s="31">
        <v>526.19</v>
      </c>
    </row>
    <row r="9" spans="1:22" ht="15">
      <c r="A9" s="7" t="s">
        <v>135</v>
      </c>
      <c r="B9" s="7" t="s">
        <v>136</v>
      </c>
      <c r="C9" s="7" t="s">
        <v>137</v>
      </c>
      <c r="D9" s="9" t="s">
        <v>132</v>
      </c>
      <c r="I9" s="31">
        <v>92.09</v>
      </c>
      <c r="J9" s="31">
        <v>91.97</v>
      </c>
      <c r="K9" s="42"/>
      <c r="L9" s="42"/>
      <c r="N9" s="42"/>
      <c r="P9" s="31">
        <v>89.87</v>
      </c>
      <c r="Q9" s="31">
        <v>88.2</v>
      </c>
      <c r="R9" s="42"/>
      <c r="S9" s="31">
        <v>79.87</v>
      </c>
      <c r="T9" s="31">
        <v>76.8</v>
      </c>
      <c r="U9" s="33">
        <f>SUM(I9:T9)</f>
        <v>518.8</v>
      </c>
      <c r="V9" s="33">
        <v>518.8</v>
      </c>
    </row>
    <row r="10" spans="1:22" ht="15">
      <c r="A10" s="7" t="s">
        <v>199</v>
      </c>
      <c r="B10" s="9" t="s">
        <v>200</v>
      </c>
      <c r="C10" s="12" t="s">
        <v>201</v>
      </c>
      <c r="D10" s="5" t="s">
        <v>191</v>
      </c>
      <c r="E10" s="33">
        <v>66.1</v>
      </c>
      <c r="I10" s="31">
        <v>88.48</v>
      </c>
      <c r="J10" s="31">
        <v>86.99</v>
      </c>
      <c r="K10" s="42"/>
      <c r="L10" s="42"/>
      <c r="N10" s="31">
        <v>74.14</v>
      </c>
      <c r="P10" s="42"/>
      <c r="Q10" s="31">
        <v>85.04</v>
      </c>
      <c r="R10" s="33">
        <v>90</v>
      </c>
      <c r="S10" s="31"/>
      <c r="T10" s="31">
        <v>67.6</v>
      </c>
      <c r="U10" s="33">
        <f>SUM(E10:T10)</f>
        <v>558.35</v>
      </c>
      <c r="V10" s="31">
        <v>492.25</v>
      </c>
    </row>
    <row r="11" spans="1:22" s="42" customFormat="1" ht="15">
      <c r="A11" s="11" t="s">
        <v>98</v>
      </c>
      <c r="B11" s="11" t="s">
        <v>1</v>
      </c>
      <c r="C11" s="6" t="s">
        <v>151</v>
      </c>
      <c r="D11" s="6" t="s">
        <v>141</v>
      </c>
      <c r="E11" s="31">
        <v>68.82</v>
      </c>
      <c r="F11" s="31">
        <v>70.19</v>
      </c>
      <c r="G11" s="33">
        <v>78</v>
      </c>
      <c r="H11" s="31">
        <v>77.01</v>
      </c>
      <c r="I11" s="31"/>
      <c r="M11" s="31">
        <v>76.88</v>
      </c>
      <c r="N11" s="31">
        <v>72.04</v>
      </c>
      <c r="O11" s="31"/>
      <c r="P11" s="41">
        <v>79.53</v>
      </c>
      <c r="Q11" s="41">
        <v>77.75</v>
      </c>
      <c r="T11" s="31">
        <v>69.64</v>
      </c>
      <c r="U11" s="31">
        <f>SUM(E11:T11)</f>
        <v>669.86</v>
      </c>
      <c r="V11" s="31">
        <v>461.21</v>
      </c>
    </row>
    <row r="12" spans="1:22" ht="15">
      <c r="A12" s="5" t="s">
        <v>202</v>
      </c>
      <c r="B12" s="9" t="s">
        <v>200</v>
      </c>
      <c r="C12" s="7" t="s">
        <v>201</v>
      </c>
      <c r="D12" s="5" t="s">
        <v>191</v>
      </c>
      <c r="F12" s="31">
        <v>71.16</v>
      </c>
      <c r="G12" s="31">
        <v>78.61</v>
      </c>
      <c r="H12" s="31">
        <v>82.24</v>
      </c>
      <c r="K12" s="42"/>
      <c r="L12" s="42"/>
      <c r="M12" s="31">
        <v>69.18</v>
      </c>
      <c r="P12" s="42"/>
      <c r="R12" s="31"/>
      <c r="S12" s="31">
        <v>74.62</v>
      </c>
      <c r="T12" s="31">
        <v>68.25</v>
      </c>
      <c r="U12" s="31">
        <f>SUM(E12:T12)</f>
        <v>444.06</v>
      </c>
      <c r="V12" s="31">
        <v>444.06</v>
      </c>
    </row>
    <row r="13" spans="1:22" ht="15">
      <c r="A13" s="9" t="s">
        <v>155</v>
      </c>
      <c r="B13" s="9" t="s">
        <v>64</v>
      </c>
      <c r="C13" s="9" t="s">
        <v>156</v>
      </c>
      <c r="D13" s="5" t="s">
        <v>154</v>
      </c>
      <c r="J13" s="42"/>
      <c r="K13" s="42"/>
      <c r="L13" s="42"/>
      <c r="N13" s="42"/>
      <c r="P13" s="41">
        <v>94.27</v>
      </c>
      <c r="Q13" s="41">
        <v>91.53</v>
      </c>
      <c r="R13" s="31">
        <v>97.3</v>
      </c>
      <c r="S13" s="29">
        <v>77.87</v>
      </c>
      <c r="T13" s="29">
        <v>80.16</v>
      </c>
      <c r="U13" s="31">
        <f>SUM(P13:T13)</f>
        <v>441.13</v>
      </c>
      <c r="V13" s="31">
        <v>441.13</v>
      </c>
    </row>
    <row r="14" spans="1:22" ht="15">
      <c r="A14" s="7" t="s">
        <v>85</v>
      </c>
      <c r="B14" s="7" t="s">
        <v>22</v>
      </c>
      <c r="C14" s="7" t="s">
        <v>187</v>
      </c>
      <c r="D14" s="7" t="s">
        <v>178</v>
      </c>
      <c r="E14" s="31">
        <v>68.08</v>
      </c>
      <c r="F14" s="31">
        <v>65.25</v>
      </c>
      <c r="G14" s="31">
        <v>77.19</v>
      </c>
      <c r="J14" s="42"/>
      <c r="K14" s="42"/>
      <c r="L14" s="42"/>
      <c r="M14" s="33">
        <v>76.7</v>
      </c>
      <c r="N14" s="31">
        <v>68.74</v>
      </c>
      <c r="P14" s="42"/>
      <c r="Q14" s="42"/>
      <c r="R14" s="42"/>
      <c r="S14" s="42"/>
      <c r="T14" s="31">
        <v>68.72</v>
      </c>
      <c r="U14" s="31">
        <f>SUM(E14:T14)</f>
        <v>424.67999999999995</v>
      </c>
      <c r="V14" s="31">
        <v>424.68</v>
      </c>
    </row>
    <row r="15" spans="1:22" s="42" customFormat="1" ht="15">
      <c r="A15" s="5" t="s">
        <v>176</v>
      </c>
      <c r="B15" s="5" t="s">
        <v>177</v>
      </c>
      <c r="C15" s="5" t="s">
        <v>170</v>
      </c>
      <c r="D15" s="5" t="s">
        <v>178</v>
      </c>
      <c r="E15" s="31"/>
      <c r="F15" s="31"/>
      <c r="G15" s="31">
        <v>81.23</v>
      </c>
      <c r="H15" s="31"/>
      <c r="I15" s="31"/>
      <c r="M15" s="31"/>
      <c r="N15" s="31"/>
      <c r="O15" s="31"/>
      <c r="P15" s="42">
        <v>81.08</v>
      </c>
      <c r="Q15" s="31">
        <v>78.38</v>
      </c>
      <c r="R15" s="31">
        <v>78.42</v>
      </c>
      <c r="S15" s="31">
        <v>69.72</v>
      </c>
      <c r="U15" s="31">
        <f>SUM(E15:T15)</f>
        <v>388.83000000000004</v>
      </c>
      <c r="V15" s="31">
        <v>388.83</v>
      </c>
    </row>
    <row r="16" spans="1:22" ht="15">
      <c r="A16" s="9" t="s">
        <v>121</v>
      </c>
      <c r="B16" s="9" t="s">
        <v>146</v>
      </c>
      <c r="C16" s="9" t="s">
        <v>147</v>
      </c>
      <c r="D16" s="9" t="s">
        <v>141</v>
      </c>
      <c r="J16" s="42"/>
      <c r="K16" s="42"/>
      <c r="L16" s="42"/>
      <c r="N16" s="42"/>
      <c r="P16" s="29">
        <v>94.12</v>
      </c>
      <c r="Q16" s="29">
        <v>94.03</v>
      </c>
      <c r="R16" s="42">
        <v>95.53</v>
      </c>
      <c r="S16" s="29">
        <v>77.32</v>
      </c>
      <c r="T16" s="42"/>
      <c r="U16" s="33">
        <f>SUM(P16:T16)</f>
        <v>361</v>
      </c>
      <c r="V16" s="33">
        <v>361</v>
      </c>
    </row>
    <row r="17" spans="1:22" ht="15">
      <c r="A17" s="9" t="s">
        <v>145</v>
      </c>
      <c r="B17" s="9" t="s">
        <v>146</v>
      </c>
      <c r="C17" s="9" t="s">
        <v>147</v>
      </c>
      <c r="D17" s="9" t="s">
        <v>141</v>
      </c>
      <c r="J17" s="42"/>
      <c r="K17" s="42"/>
      <c r="L17" s="42"/>
      <c r="N17" s="42"/>
      <c r="P17" s="29">
        <v>85.85</v>
      </c>
      <c r="Q17" s="29">
        <v>96.06</v>
      </c>
      <c r="R17" s="42">
        <v>95.47</v>
      </c>
      <c r="S17" s="29">
        <v>82.31</v>
      </c>
      <c r="T17" s="42"/>
      <c r="U17" s="31">
        <f>SUM(P17:T17)</f>
        <v>359.69</v>
      </c>
      <c r="V17" s="31">
        <v>359.69</v>
      </c>
    </row>
    <row r="18" spans="1:22" ht="15">
      <c r="A18" s="7" t="s">
        <v>29</v>
      </c>
      <c r="B18" s="7" t="s">
        <v>143</v>
      </c>
      <c r="C18" s="7" t="s">
        <v>144</v>
      </c>
      <c r="D18" s="7" t="s">
        <v>141</v>
      </c>
      <c r="E18" s="33">
        <v>87.7</v>
      </c>
      <c r="J18" s="42"/>
      <c r="K18" s="42"/>
      <c r="L18" s="42"/>
      <c r="N18" s="42"/>
      <c r="P18" s="41">
        <v>96.02</v>
      </c>
      <c r="Q18" s="41">
        <v>92.43</v>
      </c>
      <c r="R18" s="42"/>
      <c r="S18" s="42"/>
      <c r="T18" s="31">
        <v>76.94</v>
      </c>
      <c r="U18" s="33">
        <f>SUM(E18:T18)</f>
        <v>353.09</v>
      </c>
      <c r="V18" s="31">
        <v>353.09</v>
      </c>
    </row>
    <row r="19" spans="1:22" ht="15">
      <c r="A19" s="11" t="s">
        <v>182</v>
      </c>
      <c r="B19" s="11" t="s">
        <v>74</v>
      </c>
      <c r="C19" s="6" t="s">
        <v>183</v>
      </c>
      <c r="D19" s="5" t="s">
        <v>178</v>
      </c>
      <c r="K19" s="42"/>
      <c r="L19" s="42"/>
      <c r="M19" s="31">
        <v>88.32</v>
      </c>
      <c r="N19" s="31">
        <v>80.91</v>
      </c>
      <c r="O19" s="31">
        <v>86.42</v>
      </c>
      <c r="P19" s="42"/>
      <c r="Q19" s="42"/>
      <c r="R19" s="42"/>
      <c r="S19" s="42"/>
      <c r="T19" s="42"/>
      <c r="U19" s="31">
        <f>SUM(I19:T19)</f>
        <v>255.64999999999998</v>
      </c>
      <c r="V19" s="31">
        <v>255.65</v>
      </c>
    </row>
    <row r="20" spans="1:22" ht="15">
      <c r="A20" s="11" t="s">
        <v>52</v>
      </c>
      <c r="B20" s="11" t="s">
        <v>74</v>
      </c>
      <c r="C20" s="6" t="s">
        <v>183</v>
      </c>
      <c r="D20" s="6" t="s">
        <v>178</v>
      </c>
      <c r="K20" s="42"/>
      <c r="L20" s="42"/>
      <c r="M20" s="31">
        <v>84.94</v>
      </c>
      <c r="N20" s="31">
        <v>83.48</v>
      </c>
      <c r="O20" s="31">
        <v>84.85</v>
      </c>
      <c r="P20" s="42"/>
      <c r="Q20" s="42"/>
      <c r="R20" s="42"/>
      <c r="S20" s="42"/>
      <c r="T20" s="42"/>
      <c r="U20" s="31">
        <f>SUM(I20:T20)</f>
        <v>253.27</v>
      </c>
      <c r="V20" s="31">
        <v>253.27</v>
      </c>
    </row>
    <row r="21" spans="1:22" ht="15">
      <c r="A21" s="7" t="s">
        <v>165</v>
      </c>
      <c r="B21" s="7" t="s">
        <v>166</v>
      </c>
      <c r="C21" s="7" t="s">
        <v>167</v>
      </c>
      <c r="D21" s="7" t="s">
        <v>160</v>
      </c>
      <c r="E21" s="31">
        <v>71.38</v>
      </c>
      <c r="I21" s="31">
        <v>87.44</v>
      </c>
      <c r="J21" s="31">
        <v>89.14</v>
      </c>
      <c r="N21" s="42"/>
      <c r="P21" s="42"/>
      <c r="Q21" s="42"/>
      <c r="R21" s="42"/>
      <c r="S21" s="42"/>
      <c r="T21" s="42"/>
      <c r="U21" s="31">
        <f>SUM(E21:T21)</f>
        <v>247.95999999999998</v>
      </c>
      <c r="V21" s="31">
        <v>247.96</v>
      </c>
    </row>
    <row r="22" spans="1:22" ht="15">
      <c r="A22" s="2" t="s">
        <v>39</v>
      </c>
      <c r="B22" s="2" t="s">
        <v>146</v>
      </c>
      <c r="C22" s="2" t="s">
        <v>190</v>
      </c>
      <c r="D22" s="2" t="s">
        <v>191</v>
      </c>
      <c r="J22" s="42"/>
      <c r="K22" s="42"/>
      <c r="L22" s="42"/>
      <c r="N22" s="42"/>
      <c r="P22" s="42">
        <v>102.35</v>
      </c>
      <c r="Q22" s="31">
        <v>101.63</v>
      </c>
      <c r="R22" s="31"/>
      <c r="S22" s="31"/>
      <c r="T22" s="42"/>
      <c r="U22" s="31">
        <f>SUM(P22:T22)</f>
        <v>203.98</v>
      </c>
      <c r="V22" s="31">
        <v>203.98</v>
      </c>
    </row>
    <row r="23" spans="1:22" ht="15">
      <c r="A23" s="7" t="s">
        <v>179</v>
      </c>
      <c r="B23" s="7" t="s">
        <v>180</v>
      </c>
      <c r="C23" s="9" t="s">
        <v>181</v>
      </c>
      <c r="D23" s="7" t="s">
        <v>178</v>
      </c>
      <c r="I23" s="31">
        <v>94.96</v>
      </c>
      <c r="J23" s="31">
        <v>94.18</v>
      </c>
      <c r="K23" s="42"/>
      <c r="L23" s="42"/>
      <c r="P23" s="42"/>
      <c r="Q23" s="42"/>
      <c r="R23" s="42"/>
      <c r="S23" s="42"/>
      <c r="T23" s="42"/>
      <c r="U23" s="31">
        <f>SUM(I23:T23)</f>
        <v>189.14</v>
      </c>
      <c r="V23" s="31">
        <v>189.14</v>
      </c>
    </row>
    <row r="24" spans="1:22" ht="15">
      <c r="A24" s="5" t="s">
        <v>194</v>
      </c>
      <c r="B24" s="5" t="s">
        <v>195</v>
      </c>
      <c r="C24" s="5" t="s">
        <v>196</v>
      </c>
      <c r="D24" s="6" t="s">
        <v>191</v>
      </c>
      <c r="E24" s="31">
        <v>84.67</v>
      </c>
      <c r="F24" s="31">
        <v>85.31</v>
      </c>
      <c r="K24" s="42"/>
      <c r="L24" s="42"/>
      <c r="P24" s="42"/>
      <c r="R24" s="31"/>
      <c r="S24" s="31"/>
      <c r="T24" s="42"/>
      <c r="U24" s="31">
        <f>SUM(E24:T24)</f>
        <v>169.98000000000002</v>
      </c>
      <c r="V24" s="31">
        <v>169.98</v>
      </c>
    </row>
    <row r="25" spans="1:22" ht="15">
      <c r="A25" s="5" t="s">
        <v>197</v>
      </c>
      <c r="B25" s="5" t="s">
        <v>195</v>
      </c>
      <c r="C25" s="5" t="s">
        <v>198</v>
      </c>
      <c r="D25" s="6" t="s">
        <v>191</v>
      </c>
      <c r="E25" s="31">
        <v>78.48</v>
      </c>
      <c r="F25" s="31">
        <v>76.11</v>
      </c>
      <c r="K25" s="42"/>
      <c r="L25" s="42"/>
      <c r="P25" s="42"/>
      <c r="R25" s="31"/>
      <c r="S25" s="31"/>
      <c r="T25" s="42"/>
      <c r="U25" s="31">
        <f>SUM(E25:T25)</f>
        <v>154.59</v>
      </c>
      <c r="V25" s="31">
        <v>154.59</v>
      </c>
    </row>
    <row r="26" spans="1:22" ht="15">
      <c r="A26" s="5" t="s">
        <v>64</v>
      </c>
      <c r="B26" s="5" t="s">
        <v>129</v>
      </c>
      <c r="C26" s="5" t="s">
        <v>131</v>
      </c>
      <c r="D26" s="5" t="s">
        <v>132</v>
      </c>
      <c r="J26" s="42"/>
      <c r="K26" s="42"/>
      <c r="L26" s="42"/>
      <c r="N26" s="42"/>
      <c r="O26" s="31">
        <v>93.32</v>
      </c>
      <c r="P26" s="42"/>
      <c r="Q26" s="42"/>
      <c r="R26" s="42"/>
      <c r="S26" s="42"/>
      <c r="T26" s="42"/>
      <c r="U26" s="31">
        <f>SUM(O26:T26)</f>
        <v>93.32</v>
      </c>
      <c r="V26" s="31">
        <v>93.32</v>
      </c>
    </row>
    <row r="27" spans="1:22" ht="15">
      <c r="A27" s="11" t="s">
        <v>55</v>
      </c>
      <c r="B27" s="11" t="s">
        <v>29</v>
      </c>
      <c r="C27" s="6" t="s">
        <v>170</v>
      </c>
      <c r="D27" s="6" t="s">
        <v>160</v>
      </c>
      <c r="H27" s="31">
        <v>92.47</v>
      </c>
      <c r="J27" s="42"/>
      <c r="N27" s="42"/>
      <c r="P27" s="42"/>
      <c r="Q27" s="42"/>
      <c r="R27" s="42"/>
      <c r="S27" s="42"/>
      <c r="T27" s="42"/>
      <c r="U27" s="31">
        <f>SUM(E27:T27)</f>
        <v>92.47</v>
      </c>
      <c r="V27" s="31">
        <v>92.47</v>
      </c>
    </row>
    <row r="28" spans="1:22" ht="15">
      <c r="A28" s="9" t="s">
        <v>85</v>
      </c>
      <c r="B28" s="7" t="s">
        <v>136</v>
      </c>
      <c r="C28" s="9" t="s">
        <v>9</v>
      </c>
      <c r="D28" s="9" t="s">
        <v>132</v>
      </c>
      <c r="J28" s="42"/>
      <c r="K28" s="42"/>
      <c r="L28" s="42"/>
      <c r="N28" s="42"/>
      <c r="P28" s="42"/>
      <c r="Q28" s="42"/>
      <c r="R28" s="42"/>
      <c r="S28" s="42"/>
      <c r="T28" s="42"/>
      <c r="U28" s="31"/>
      <c r="V28" s="42"/>
    </row>
    <row r="29" spans="1:22" ht="15">
      <c r="A29" s="5" t="s">
        <v>138</v>
      </c>
      <c r="B29" s="7" t="s">
        <v>136</v>
      </c>
      <c r="C29" s="9" t="s">
        <v>9</v>
      </c>
      <c r="D29" s="9" t="s">
        <v>132</v>
      </c>
      <c r="J29" s="42"/>
      <c r="K29" s="42"/>
      <c r="L29" s="42"/>
      <c r="N29" s="42"/>
      <c r="P29" s="43"/>
      <c r="Q29" s="43"/>
      <c r="R29" s="42"/>
      <c r="S29" s="42"/>
      <c r="T29" s="42"/>
      <c r="U29" s="31"/>
      <c r="V29" s="42"/>
    </row>
    <row r="30" spans="1:22" ht="15">
      <c r="A30" s="9" t="s">
        <v>148</v>
      </c>
      <c r="B30" s="9" t="s">
        <v>149</v>
      </c>
      <c r="C30" s="9" t="s">
        <v>150</v>
      </c>
      <c r="D30" s="5" t="s">
        <v>141</v>
      </c>
      <c r="J30" s="42"/>
      <c r="K30" s="42"/>
      <c r="L30" s="42"/>
      <c r="N30" s="42"/>
      <c r="P30" s="43"/>
      <c r="Q30" s="43"/>
      <c r="R30" s="42"/>
      <c r="S30" s="42"/>
      <c r="T30" s="42"/>
      <c r="U30" s="31"/>
      <c r="V30" s="42"/>
    </row>
    <row r="31" spans="1:22" ht="15">
      <c r="A31" s="5" t="s">
        <v>152</v>
      </c>
      <c r="B31" s="5" t="s">
        <v>153</v>
      </c>
      <c r="C31" s="5" t="s">
        <v>20</v>
      </c>
      <c r="D31" s="6" t="s">
        <v>154</v>
      </c>
      <c r="J31" s="42"/>
      <c r="K31" s="42"/>
      <c r="L31" s="42"/>
      <c r="N31" s="42"/>
      <c r="P31" s="43"/>
      <c r="Q31" s="43"/>
      <c r="R31" s="42"/>
      <c r="S31" s="42"/>
      <c r="T31" s="42"/>
      <c r="U31" s="31"/>
      <c r="V31" s="42"/>
    </row>
    <row r="32" spans="1:22" ht="15">
      <c r="A32" s="3" t="s">
        <v>161</v>
      </c>
      <c r="B32" s="3" t="s">
        <v>145</v>
      </c>
      <c r="C32" s="3" t="s">
        <v>162</v>
      </c>
      <c r="D32" s="4" t="s">
        <v>160</v>
      </c>
      <c r="J32" s="42"/>
      <c r="N32" s="42"/>
      <c r="P32" s="42"/>
      <c r="Q32" s="42"/>
      <c r="R32" s="42"/>
      <c r="S32" s="42"/>
      <c r="T32" s="42"/>
      <c r="U32" s="31"/>
      <c r="V32" s="42"/>
    </row>
    <row r="33" spans="1:22" ht="15">
      <c r="A33" s="4" t="s">
        <v>168</v>
      </c>
      <c r="B33" s="4" t="s">
        <v>169</v>
      </c>
      <c r="C33" s="4" t="s">
        <v>170</v>
      </c>
      <c r="D33" s="4" t="s">
        <v>160</v>
      </c>
      <c r="J33" s="42"/>
      <c r="N33" s="42"/>
      <c r="P33" s="42"/>
      <c r="Q33" s="42"/>
      <c r="R33" s="42"/>
      <c r="S33" s="42"/>
      <c r="T33" s="42"/>
      <c r="U33" s="31"/>
      <c r="V33" s="42"/>
    </row>
    <row r="34" spans="1:22" ht="15">
      <c r="A34" s="4" t="s">
        <v>111</v>
      </c>
      <c r="B34" s="4" t="s">
        <v>169</v>
      </c>
      <c r="C34" s="4" t="s">
        <v>170</v>
      </c>
      <c r="D34" s="4" t="s">
        <v>160</v>
      </c>
      <c r="J34" s="42"/>
      <c r="N34" s="42"/>
      <c r="P34" s="42"/>
      <c r="Q34" s="42"/>
      <c r="R34" s="42"/>
      <c r="S34" s="42"/>
      <c r="T34" s="42"/>
      <c r="U34" s="31"/>
      <c r="V34" s="42"/>
    </row>
    <row r="35" spans="1:22" ht="15">
      <c r="A35" s="11" t="s">
        <v>171</v>
      </c>
      <c r="B35" s="11" t="s">
        <v>29</v>
      </c>
      <c r="C35" s="6" t="s">
        <v>172</v>
      </c>
      <c r="D35" s="5" t="s">
        <v>160</v>
      </c>
      <c r="J35" s="42"/>
      <c r="N35" s="42"/>
      <c r="P35" s="42"/>
      <c r="Q35" s="42"/>
      <c r="R35" s="42"/>
      <c r="S35" s="42"/>
      <c r="T35" s="42"/>
      <c r="U35" s="31"/>
      <c r="V35" s="42"/>
    </row>
    <row r="36" spans="1:22" ht="15">
      <c r="A36" s="11" t="s">
        <v>173</v>
      </c>
      <c r="B36" s="11" t="s">
        <v>174</v>
      </c>
      <c r="C36" s="6" t="s">
        <v>175</v>
      </c>
      <c r="D36" s="6" t="s">
        <v>160</v>
      </c>
      <c r="J36" s="42"/>
      <c r="N36" s="42"/>
      <c r="P36" s="42"/>
      <c r="Q36" s="42"/>
      <c r="R36" s="42"/>
      <c r="S36" s="42"/>
      <c r="T36" s="42"/>
      <c r="U36" s="31"/>
      <c r="V36" s="42"/>
    </row>
    <row r="37" spans="1:21" ht="15">
      <c r="A37" s="6" t="s">
        <v>184</v>
      </c>
      <c r="B37" s="6" t="s">
        <v>185</v>
      </c>
      <c r="C37" s="6" t="s">
        <v>186</v>
      </c>
      <c r="D37" s="6" t="s">
        <v>178</v>
      </c>
      <c r="K37" s="42"/>
      <c r="L37" s="42"/>
      <c r="P37" s="42"/>
      <c r="Q37" s="42"/>
      <c r="R37" s="42"/>
      <c r="S37" s="42"/>
      <c r="T37" s="42"/>
      <c r="U37" s="31"/>
    </row>
    <row r="38" spans="1:21" ht="15">
      <c r="A38" s="6" t="s">
        <v>100</v>
      </c>
      <c r="B38" s="6" t="s">
        <v>188</v>
      </c>
      <c r="C38" s="6" t="s">
        <v>189</v>
      </c>
      <c r="D38" s="7" t="s">
        <v>178</v>
      </c>
      <c r="K38" s="42"/>
      <c r="L38" s="42"/>
      <c r="P38" s="42"/>
      <c r="Q38" s="42"/>
      <c r="R38" s="42"/>
      <c r="S38" s="42"/>
      <c r="T38" s="42"/>
      <c r="U38" s="31"/>
    </row>
    <row r="39" spans="1:22" ht="15">
      <c r="A39" s="9" t="s">
        <v>16</v>
      </c>
      <c r="B39" s="9" t="s">
        <v>192</v>
      </c>
      <c r="C39" s="9" t="s">
        <v>193</v>
      </c>
      <c r="D39" s="9" t="s">
        <v>191</v>
      </c>
      <c r="J39" s="42"/>
      <c r="K39" s="42"/>
      <c r="L39" s="42"/>
      <c r="N39" s="42"/>
      <c r="P39" s="42"/>
      <c r="Q39" s="42"/>
      <c r="R39" s="42"/>
      <c r="S39" s="42"/>
      <c r="T39" s="42"/>
      <c r="U39" s="31"/>
      <c r="V39" s="42"/>
    </row>
  </sheetData>
  <sheetProtection/>
  <hyperlinks>
    <hyperlink ref="H32" r:id="rId1" display="steven.murray@murraysport.co.uk"/>
    <hyperlink ref="H31" r:id="rId2" display="martynas_zizas@yahoo.com"/>
    <hyperlink ref="H35" r:id="rId3" display="alexandernyree@aol.co.uk"/>
    <hyperlink ref="H27" r:id="rId4" display="bsw242@btinternet.com"/>
    <hyperlink ref="H37" r:id="rId5" display="les@mjenginneringscotland.ltd.uk"/>
    <hyperlink ref="H26" r:id="rId6" display="frasergellan@yahoo.co.uk"/>
    <hyperlink ref="H39" r:id="rId7" display="mikeandrew007@hotmail.com"/>
    <hyperlink ref="H36" r:id="rId8" display="garry@windowcraft.org"/>
    <hyperlink ref="H28" r:id="rId9" display="dj_alexander92@yahoo.co.uk"/>
    <hyperlink ref="H29" r:id="rId10" display="jimalexander1@icloud.com"/>
    <hyperlink ref="H38" r:id="rId11" display="stuart.dow@sru.org.uk"/>
    <hyperlink ref="H25" r:id="rId12" display="stubroo@aol.com"/>
    <hyperlink ref="H30" r:id="rId13" display="k.illingworth@yahoo.co.uk"/>
    <hyperlink ref="H16" r:id="rId14" display="rorenapier@yahoo.co.uk"/>
    <hyperlink ref="H17" r:id="rId15" display="muzzynapier@yahoo.co.uk"/>
    <hyperlink ref="H14" r:id="rId16" display="d.robertson8229@gmail.com"/>
    <hyperlink ref="H8" r:id="rId17" display="rossalexander96@outlook.com"/>
    <hyperlink ref="H9" r:id="rId18" display="alasdairalexander67@gmail.com"/>
    <hyperlink ref="H18" r:id="rId19" display="graham@landroverexperiencescotland.co.uk"/>
    <hyperlink ref="H3" r:id="rId20" display="mail@sugplumb.com"/>
    <hyperlink ref="H5" r:id="rId21" display="fionalittlejohn@hotmail.co.uk"/>
    <hyperlink ref="H11" r:id="rId22" display="winlinton@gmail.com"/>
    <hyperlink ref="H20" r:id="rId23" display="johnmunroracing@hotmail.com"/>
    <hyperlink ref="H19" r:id="rId24" display="roy@morrich.co.uk"/>
    <hyperlink ref="H13" r:id="rId25" display="chas.f@sky.com"/>
    <hyperlink ref="H21" r:id="rId26" display="jonathan.neale@tennents.com"/>
    <hyperlink ref="H7" r:id="rId27" display="paulrhodes830@btinternet.com"/>
    <hyperlink ref="H23" r:id="rId28" display="gcoghill11@gmail.com"/>
    <hyperlink ref="H4" r:id="rId29" display="noodle-1@hotmail.co.uk"/>
    <hyperlink ref="H6" r:id="rId30" display="mike3442cc@gmail.com"/>
    <hyperlink ref="H15" r:id="rId31" display="ardoalpaca@aol.com"/>
    <hyperlink ref="H12" r:id="rId32" display="banks.vince63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33"/>
  <ignoredErrors>
    <ignoredError sqref="U26 U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zoomScalePageLayoutView="0" workbookViewId="0" topLeftCell="A1">
      <selection activeCell="S9" sqref="S9"/>
    </sheetView>
  </sheetViews>
  <sheetFormatPr defaultColWidth="9.140625" defaultRowHeight="15"/>
  <cols>
    <col min="2" max="2" width="12.00390625" style="0" customWidth="1"/>
    <col min="4" max="4" width="7.00390625" style="0" customWidth="1"/>
    <col min="11" max="11" width="0.13671875" style="0" customWidth="1"/>
    <col min="12" max="12" width="9.140625" style="0" hidden="1" customWidth="1"/>
    <col min="21" max="21" width="9.140625" style="31" customWidth="1"/>
  </cols>
  <sheetData>
    <row r="1" spans="1:22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s="42" customFormat="1" ht="15">
      <c r="A3" s="24" t="s">
        <v>89</v>
      </c>
      <c r="B3" s="24" t="s">
        <v>232</v>
      </c>
      <c r="C3" s="6" t="s">
        <v>233</v>
      </c>
      <c r="D3" s="6" t="s">
        <v>209</v>
      </c>
      <c r="O3" s="31">
        <v>93.78</v>
      </c>
      <c r="P3" s="31">
        <v>88.7</v>
      </c>
      <c r="Q3" s="31">
        <v>87.13</v>
      </c>
      <c r="R3" s="31">
        <v>79.14</v>
      </c>
      <c r="S3" s="31">
        <v>84.44</v>
      </c>
      <c r="T3" s="31">
        <v>83.44</v>
      </c>
      <c r="U3" s="42">
        <f>SUM(O3:T3)</f>
        <v>516.63</v>
      </c>
      <c r="V3" s="31">
        <v>516.63</v>
      </c>
    </row>
    <row r="4" spans="1:22" s="42" customFormat="1" ht="15.75" customHeight="1">
      <c r="A4" s="7" t="s">
        <v>179</v>
      </c>
      <c r="B4" s="7" t="s">
        <v>207</v>
      </c>
      <c r="C4" s="9" t="s">
        <v>208</v>
      </c>
      <c r="D4" s="7" t="s">
        <v>209</v>
      </c>
      <c r="I4" s="31">
        <v>112.68</v>
      </c>
      <c r="J4" s="31">
        <v>113.67</v>
      </c>
      <c r="P4" s="31">
        <v>98.91</v>
      </c>
      <c r="Q4" s="31">
        <v>95.42</v>
      </c>
      <c r="U4" s="42">
        <f>SUM(I4:T4)</f>
        <v>420.68</v>
      </c>
      <c r="V4" s="42">
        <v>420.68</v>
      </c>
    </row>
    <row r="5" spans="1:22" s="42" customFormat="1" ht="15">
      <c r="A5" s="2" t="s">
        <v>203</v>
      </c>
      <c r="B5" s="9" t="s">
        <v>204</v>
      </c>
      <c r="C5" s="9" t="s">
        <v>205</v>
      </c>
      <c r="D5" s="9" t="s">
        <v>206</v>
      </c>
      <c r="O5" s="31">
        <v>97.08</v>
      </c>
      <c r="R5" s="31">
        <v>103.69</v>
      </c>
      <c r="U5" s="42">
        <f>SUM(O5:T5)</f>
        <v>200.76999999999998</v>
      </c>
      <c r="V5" s="42">
        <v>200.77</v>
      </c>
    </row>
    <row r="6" spans="1:4" s="42" customFormat="1" ht="15">
      <c r="A6" s="11" t="s">
        <v>52</v>
      </c>
      <c r="B6" s="11" t="s">
        <v>210</v>
      </c>
      <c r="C6" s="6" t="s">
        <v>211</v>
      </c>
      <c r="D6" s="6" t="s">
        <v>209</v>
      </c>
    </row>
  </sheetData>
  <sheetProtection/>
  <hyperlinks>
    <hyperlink ref="H6" r:id="rId1" display="jpandmo@yahoo.co.uk"/>
    <hyperlink ref="H5" r:id="rId2" display="guscarnegie15@gmail.com"/>
    <hyperlink ref="H4" r:id="rId3" display="georgecoghill248@btinternet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1" r:id="rId4"/>
  <ignoredErrors>
    <ignoredError sqref="U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workbookViewId="0" topLeftCell="B1">
      <selection activeCell="P12" sqref="P12"/>
    </sheetView>
  </sheetViews>
  <sheetFormatPr defaultColWidth="9.140625" defaultRowHeight="15"/>
  <cols>
    <col min="3" max="3" width="19.00390625" style="0" customWidth="1"/>
    <col min="10" max="10" width="9.00390625" style="0" customWidth="1"/>
    <col min="11" max="12" width="9.140625" style="0" hidden="1" customWidth="1"/>
  </cols>
  <sheetData>
    <row r="1" spans="1:22" s="42" customFormat="1" ht="15.75">
      <c r="A1" s="15" t="s">
        <v>231</v>
      </c>
      <c r="B1" s="16"/>
      <c r="C1" s="16"/>
      <c r="E1" s="14" t="s">
        <v>212</v>
      </c>
      <c r="F1" s="14" t="s">
        <v>212</v>
      </c>
      <c r="G1" s="14" t="s">
        <v>212</v>
      </c>
      <c r="H1" s="14" t="s">
        <v>212</v>
      </c>
      <c r="I1" s="14" t="s">
        <v>213</v>
      </c>
      <c r="J1" s="14" t="s">
        <v>213</v>
      </c>
      <c r="K1" s="14" t="s">
        <v>214</v>
      </c>
      <c r="L1" s="14" t="s">
        <v>214</v>
      </c>
      <c r="M1" s="14" t="s">
        <v>212</v>
      </c>
      <c r="N1" s="14" t="s">
        <v>212</v>
      </c>
      <c r="O1" s="14" t="s">
        <v>130</v>
      </c>
      <c r="P1" s="14" t="s">
        <v>213</v>
      </c>
      <c r="Q1" s="14" t="s">
        <v>213</v>
      </c>
      <c r="R1" s="14" t="s">
        <v>214</v>
      </c>
      <c r="S1" s="14" t="s">
        <v>214</v>
      </c>
      <c r="T1" s="14" t="s">
        <v>212</v>
      </c>
      <c r="U1" s="58" t="s">
        <v>248</v>
      </c>
      <c r="V1" s="59" t="s">
        <v>253</v>
      </c>
    </row>
    <row r="2" spans="5:20" s="42" customFormat="1" ht="15">
      <c r="E2" s="14" t="s">
        <v>215</v>
      </c>
      <c r="F2" s="14" t="s">
        <v>216</v>
      </c>
      <c r="G2" s="14" t="s">
        <v>227</v>
      </c>
      <c r="H2" s="14" t="s">
        <v>228</v>
      </c>
      <c r="I2" s="14" t="s">
        <v>217</v>
      </c>
      <c r="J2" s="14" t="s">
        <v>218</v>
      </c>
      <c r="K2" s="14" t="s">
        <v>219</v>
      </c>
      <c r="L2" s="14" t="s">
        <v>220</v>
      </c>
      <c r="M2" s="14" t="s">
        <v>229</v>
      </c>
      <c r="N2" s="14" t="s">
        <v>230</v>
      </c>
      <c r="O2" s="14" t="s">
        <v>226</v>
      </c>
      <c r="P2" s="14" t="s">
        <v>224</v>
      </c>
      <c r="Q2" s="14" t="s">
        <v>225</v>
      </c>
      <c r="R2" s="14" t="s">
        <v>221</v>
      </c>
      <c r="S2" s="14" t="s">
        <v>222</v>
      </c>
      <c r="T2" s="14" t="s">
        <v>223</v>
      </c>
    </row>
    <row r="3" spans="1:22" s="42" customFormat="1" ht="15">
      <c r="A3" s="9" t="s">
        <v>18</v>
      </c>
      <c r="B3" s="9" t="s">
        <v>19</v>
      </c>
      <c r="C3" s="9" t="s">
        <v>20</v>
      </c>
      <c r="D3" s="5" t="s">
        <v>10</v>
      </c>
      <c r="E3" s="31"/>
      <c r="F3" s="31"/>
      <c r="G3" s="31"/>
      <c r="I3" s="31">
        <v>85.15</v>
      </c>
      <c r="J3" s="31">
        <v>85.29</v>
      </c>
      <c r="K3" s="31"/>
      <c r="L3" s="31"/>
      <c r="O3" s="31">
        <v>87.63</v>
      </c>
      <c r="P3" s="41">
        <v>86.84</v>
      </c>
      <c r="Q3" s="41">
        <v>84.84</v>
      </c>
      <c r="R3" s="29">
        <v>85.61</v>
      </c>
      <c r="S3" s="29">
        <v>85.03</v>
      </c>
      <c r="T3" s="29">
        <v>76.94</v>
      </c>
      <c r="U3" s="31">
        <f>SUM(I3:T3)</f>
        <v>677.3299999999999</v>
      </c>
      <c r="V3" s="31">
        <v>515.11</v>
      </c>
    </row>
    <row r="4" spans="1:22" s="42" customFormat="1" ht="15">
      <c r="A4" s="7" t="s">
        <v>199</v>
      </c>
      <c r="B4" s="9" t="s">
        <v>200</v>
      </c>
      <c r="C4" s="12" t="s">
        <v>201</v>
      </c>
      <c r="D4" s="5" t="s">
        <v>191</v>
      </c>
      <c r="E4" s="33">
        <v>66.1</v>
      </c>
      <c r="F4" s="31"/>
      <c r="G4" s="31"/>
      <c r="H4" s="31"/>
      <c r="I4" s="31">
        <v>88.48</v>
      </c>
      <c r="J4" s="31">
        <v>86.99</v>
      </c>
      <c r="M4" s="31"/>
      <c r="N4" s="31">
        <v>74.14</v>
      </c>
      <c r="O4" s="31"/>
      <c r="Q4" s="31">
        <v>85.04</v>
      </c>
      <c r="R4" s="33">
        <v>90</v>
      </c>
      <c r="S4" s="31"/>
      <c r="T4" s="31">
        <v>67.6</v>
      </c>
      <c r="U4" s="33">
        <f>SUM(E4:T4)</f>
        <v>558.35</v>
      </c>
      <c r="V4" s="31">
        <v>492.25</v>
      </c>
    </row>
    <row r="5" spans="1:22" s="42" customFormat="1" ht="15">
      <c r="A5" s="50" t="s">
        <v>251</v>
      </c>
      <c r="B5" s="6" t="s">
        <v>67</v>
      </c>
      <c r="C5" s="6" t="s">
        <v>75</v>
      </c>
      <c r="D5" s="6" t="s">
        <v>69</v>
      </c>
      <c r="E5" s="33">
        <v>71.5</v>
      </c>
      <c r="F5" s="33">
        <v>71.9</v>
      </c>
      <c r="G5" s="31"/>
      <c r="I5" s="33">
        <v>75.7</v>
      </c>
      <c r="J5" s="33">
        <v>75.93</v>
      </c>
      <c r="M5" s="31"/>
      <c r="O5" s="31">
        <v>78.65</v>
      </c>
      <c r="P5" s="41">
        <v>79.74</v>
      </c>
      <c r="Q5" s="41">
        <v>75.98</v>
      </c>
      <c r="R5" s="29">
        <v>76.21</v>
      </c>
      <c r="U5" s="33">
        <f>SUM(E5:T5)</f>
        <v>605.6100000000001</v>
      </c>
      <c r="V5" s="31">
        <v>462.21</v>
      </c>
    </row>
    <row r="6" spans="1:22" s="42" customFormat="1" ht="15">
      <c r="A6" s="11" t="s">
        <v>73</v>
      </c>
      <c r="B6" s="11" t="s">
        <v>74</v>
      </c>
      <c r="C6" s="6" t="s">
        <v>75</v>
      </c>
      <c r="D6" s="5" t="s">
        <v>69</v>
      </c>
      <c r="E6" s="31">
        <v>72.09</v>
      </c>
      <c r="F6" s="31">
        <v>73.71</v>
      </c>
      <c r="G6" s="31"/>
      <c r="I6" s="31">
        <v>71.43</v>
      </c>
      <c r="J6" s="31">
        <v>72.95</v>
      </c>
      <c r="M6" s="31"/>
      <c r="O6" s="33">
        <v>73.5</v>
      </c>
      <c r="P6" s="41">
        <v>78.67</v>
      </c>
      <c r="Q6" s="41">
        <v>75.74</v>
      </c>
      <c r="R6" s="29">
        <v>72.8</v>
      </c>
      <c r="U6" s="33">
        <f>SUM(E6:T6)</f>
        <v>590.89</v>
      </c>
      <c r="V6" s="31">
        <v>447.37</v>
      </c>
    </row>
    <row r="7" spans="1:22" s="42" customFormat="1" ht="15">
      <c r="A7" s="11" t="s">
        <v>107</v>
      </c>
      <c r="B7" s="11" t="s">
        <v>106</v>
      </c>
      <c r="C7" s="12" t="s">
        <v>51</v>
      </c>
      <c r="D7" s="7" t="s">
        <v>102</v>
      </c>
      <c r="F7" s="31">
        <v>84.84</v>
      </c>
      <c r="G7" s="31"/>
      <c r="H7" s="31">
        <v>87.05</v>
      </c>
      <c r="M7" s="31"/>
      <c r="O7" s="31"/>
      <c r="T7" s="33">
        <v>84.9</v>
      </c>
      <c r="U7" s="31">
        <f>SUM(F7:T7)</f>
        <v>256.78999999999996</v>
      </c>
      <c r="V7" s="31">
        <v>256.79</v>
      </c>
    </row>
    <row r="8" spans="1:21" s="42" customFormat="1" ht="15">
      <c r="A8" s="25" t="s">
        <v>4</v>
      </c>
      <c r="B8" s="25" t="s">
        <v>5</v>
      </c>
      <c r="C8" s="25" t="s">
        <v>6</v>
      </c>
      <c r="D8" s="25" t="s">
        <v>3</v>
      </c>
      <c r="E8" s="13"/>
      <c r="F8" s="13"/>
      <c r="G8" s="13"/>
      <c r="H8" s="13"/>
      <c r="I8" s="13"/>
      <c r="J8" s="13"/>
      <c r="K8" s="31"/>
      <c r="L8" s="31"/>
      <c r="M8" s="13"/>
      <c r="N8" s="13"/>
      <c r="O8" s="13"/>
      <c r="P8" s="13"/>
      <c r="Q8" s="13"/>
      <c r="R8" s="13"/>
      <c r="S8" s="13"/>
      <c r="T8" s="13"/>
      <c r="U8" s="13"/>
    </row>
    <row r="9" spans="1:12" s="42" customFormat="1" ht="15">
      <c r="A9" s="26" t="s">
        <v>237</v>
      </c>
      <c r="B9" s="26" t="s">
        <v>238</v>
      </c>
      <c r="C9" s="26" t="s">
        <v>239</v>
      </c>
      <c r="D9" s="27" t="s">
        <v>10</v>
      </c>
      <c r="K9" s="31"/>
      <c r="L9" s="31"/>
    </row>
    <row r="10" spans="1:12" s="42" customFormat="1" ht="15">
      <c r="A10" s="27" t="s">
        <v>29</v>
      </c>
      <c r="B10" s="27" t="s">
        <v>30</v>
      </c>
      <c r="C10" s="27" t="s">
        <v>31</v>
      </c>
      <c r="D10" s="27" t="s">
        <v>10</v>
      </c>
      <c r="K10" s="31"/>
      <c r="L10" s="31"/>
    </row>
    <row r="11" spans="1:12" s="42" customFormat="1" ht="15">
      <c r="A11" s="30" t="s">
        <v>13</v>
      </c>
      <c r="B11" s="30" t="s">
        <v>14</v>
      </c>
      <c r="C11" s="25" t="s">
        <v>15</v>
      </c>
      <c r="D11" s="29" t="s">
        <v>10</v>
      </c>
      <c r="K11" s="31"/>
      <c r="L11" s="31"/>
    </row>
    <row r="12" spans="1:6" s="42" customFormat="1" ht="15">
      <c r="A12" s="25" t="s">
        <v>127</v>
      </c>
      <c r="B12" s="26" t="s">
        <v>128</v>
      </c>
      <c r="C12" s="26" t="s">
        <v>126</v>
      </c>
      <c r="D12" s="28" t="s">
        <v>124</v>
      </c>
      <c r="E12" s="31"/>
      <c r="F12" s="31"/>
    </row>
    <row r="13" spans="5:6" ht="15">
      <c r="E13" s="31"/>
      <c r="F13" s="31"/>
    </row>
  </sheetData>
  <sheetProtection/>
  <hyperlinks>
    <hyperlink ref="H6" r:id="rId1" display="fsmunro13@hotmail.com"/>
    <hyperlink ref="H5" r:id="rId2" display="roz.reid@btopenworld.com"/>
    <hyperlink ref="H7" r:id="rId3" display="cameronskea@gmail.com"/>
  </hyperlink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2018-10-13T08:47:24Z</cp:lastPrinted>
  <dcterms:created xsi:type="dcterms:W3CDTF">2018-03-12T13:11:11Z</dcterms:created>
  <dcterms:modified xsi:type="dcterms:W3CDTF">2018-10-14T15:53:39Z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